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225" windowWidth="14805" windowHeight="7890" activeTab="2"/>
  </bookViews>
  <sheets>
    <sheet name="таб 1" sheetId="3" r:id="rId1"/>
    <sheet name="таб 2" sheetId="4" r:id="rId2"/>
    <sheet name="Таб 3" sheetId="5" r:id="rId3"/>
    <sheet name="Таб 4" sheetId="16" r:id="rId4"/>
  </sheets>
  <calcPr calcId="125725"/>
</workbook>
</file>

<file path=xl/calcChain.xml><?xml version="1.0" encoding="utf-8"?>
<calcChain xmlns="http://schemas.openxmlformats.org/spreadsheetml/2006/main">
  <c r="G99" i="16"/>
  <c r="E37"/>
  <c r="E95"/>
  <c r="E103"/>
  <c r="E98" s="1"/>
  <c r="G96"/>
  <c r="G70"/>
  <c r="H70"/>
  <c r="I70"/>
  <c r="J70"/>
  <c r="K70"/>
  <c r="K18"/>
  <c r="G23"/>
  <c r="H23"/>
  <c r="I23"/>
  <c r="J23"/>
  <c r="K23"/>
  <c r="F23"/>
  <c r="K112"/>
  <c r="K108"/>
  <c r="K101"/>
  <c r="K99"/>
  <c r="K98"/>
  <c r="K92"/>
  <c r="K88"/>
  <c r="K84"/>
  <c r="K80"/>
  <c r="K72"/>
  <c r="K69"/>
  <c r="K68"/>
  <c r="K58"/>
  <c r="K55" s="1"/>
  <c r="K51"/>
  <c r="K47"/>
  <c r="K42"/>
  <c r="K39" s="1"/>
  <c r="K41"/>
  <c r="K35"/>
  <c r="K31"/>
  <c r="K27"/>
  <c r="K19"/>
  <c r="K15"/>
  <c r="K17"/>
  <c r="K12" s="1"/>
  <c r="K11"/>
  <c r="J112"/>
  <c r="J108"/>
  <c r="J101"/>
  <c r="J99"/>
  <c r="J98"/>
  <c r="J92"/>
  <c r="J88"/>
  <c r="J84"/>
  <c r="J80"/>
  <c r="J72"/>
  <c r="J69"/>
  <c r="J68"/>
  <c r="J58"/>
  <c r="J55" s="1"/>
  <c r="J51"/>
  <c r="J47"/>
  <c r="J42"/>
  <c r="J41"/>
  <c r="J35"/>
  <c r="J31"/>
  <c r="J27"/>
  <c r="J19"/>
  <c r="J18"/>
  <c r="J13" s="1"/>
  <c r="J17"/>
  <c r="J11"/>
  <c r="I112"/>
  <c r="I108"/>
  <c r="I101"/>
  <c r="I99"/>
  <c r="I98"/>
  <c r="I92"/>
  <c r="I88"/>
  <c r="I84"/>
  <c r="I80"/>
  <c r="I72"/>
  <c r="I69"/>
  <c r="I68"/>
  <c r="I58"/>
  <c r="I55" s="1"/>
  <c r="I51"/>
  <c r="I47"/>
  <c r="I42"/>
  <c r="I41"/>
  <c r="I39"/>
  <c r="I35"/>
  <c r="I31"/>
  <c r="I27"/>
  <c r="I19"/>
  <c r="I18"/>
  <c r="I17"/>
  <c r="I11"/>
  <c r="K96" l="1"/>
  <c r="I96"/>
  <c r="I12"/>
  <c r="I15"/>
  <c r="J67"/>
  <c r="J96"/>
  <c r="K67"/>
  <c r="I67"/>
  <c r="J15"/>
  <c r="K13"/>
  <c r="K10" s="1"/>
  <c r="I13"/>
  <c r="I10" s="1"/>
  <c r="J39"/>
  <c r="J12"/>
  <c r="J10" s="1"/>
  <c r="H112" l="1"/>
  <c r="G112"/>
  <c r="F112"/>
  <c r="H108"/>
  <c r="G108"/>
  <c r="F108"/>
  <c r="H101"/>
  <c r="G101"/>
  <c r="F101"/>
  <c r="H99"/>
  <c r="F99"/>
  <c r="H98"/>
  <c r="G98"/>
  <c r="F98"/>
  <c r="H92"/>
  <c r="G92"/>
  <c r="F92"/>
  <c r="H88"/>
  <c r="G88"/>
  <c r="F88"/>
  <c r="H84"/>
  <c r="G84"/>
  <c r="F84"/>
  <c r="H80"/>
  <c r="G80"/>
  <c r="F80"/>
  <c r="H72"/>
  <c r="G72"/>
  <c r="F72"/>
  <c r="F70"/>
  <c r="H69"/>
  <c r="G69"/>
  <c r="F69"/>
  <c r="H68"/>
  <c r="G68"/>
  <c r="F68"/>
  <c r="H58"/>
  <c r="G58"/>
  <c r="G55" s="1"/>
  <c r="F58"/>
  <c r="F55" s="1"/>
  <c r="H55"/>
  <c r="H51"/>
  <c r="G51"/>
  <c r="F51"/>
  <c r="H47"/>
  <c r="G47"/>
  <c r="F47"/>
  <c r="H42"/>
  <c r="G42"/>
  <c r="F42"/>
  <c r="H41"/>
  <c r="G41"/>
  <c r="F41"/>
  <c r="H35"/>
  <c r="G35"/>
  <c r="F35"/>
  <c r="H31"/>
  <c r="G31"/>
  <c r="F31"/>
  <c r="H27"/>
  <c r="G27"/>
  <c r="F27"/>
  <c r="H19"/>
  <c r="G19"/>
  <c r="F19"/>
  <c r="H18"/>
  <c r="G18"/>
  <c r="G13" s="1"/>
  <c r="F18"/>
  <c r="H17"/>
  <c r="G17"/>
  <c r="F17"/>
  <c r="H15"/>
  <c r="H11"/>
  <c r="G11"/>
  <c r="F11"/>
  <c r="E11" s="1"/>
  <c r="F96" l="1"/>
  <c r="F12"/>
  <c r="G10"/>
  <c r="E10" s="1"/>
  <c r="F67"/>
  <c r="G39"/>
  <c r="H67"/>
  <c r="F39"/>
  <c r="G67"/>
  <c r="G12"/>
  <c r="H13"/>
  <c r="H39"/>
  <c r="H96"/>
  <c r="F15"/>
  <c r="F13"/>
  <c r="G15"/>
  <c r="H12"/>
  <c r="E13" l="1"/>
  <c r="E12"/>
  <c r="H10"/>
  <c r="F10"/>
  <c r="E111" l="1"/>
  <c r="E81"/>
  <c r="E110"/>
  <c r="E92"/>
  <c r="E91"/>
  <c r="E90"/>
  <c r="E69" s="1"/>
  <c r="E63"/>
  <c r="E58" s="1"/>
  <c r="E55" s="1"/>
  <c r="E49"/>
  <c r="E38"/>
  <c r="E33"/>
  <c r="E84"/>
  <c r="E43"/>
  <c r="E115"/>
  <c r="E114"/>
  <c r="E104"/>
  <c r="E79"/>
  <c r="E76" s="1"/>
  <c r="E75"/>
  <c r="E54"/>
  <c r="E53"/>
  <c r="E52"/>
  <c r="E50"/>
  <c r="E34"/>
  <c r="E30"/>
  <c r="E29"/>
  <c r="E26"/>
  <c r="E25"/>
  <c r="E22"/>
  <c r="E21"/>
  <c r="E108" l="1"/>
  <c r="E41"/>
  <c r="E42"/>
  <c r="E72"/>
  <c r="E70"/>
  <c r="E17"/>
  <c r="E88"/>
  <c r="E99"/>
  <c r="E80"/>
  <c r="E35"/>
  <c r="E112"/>
  <c r="E27"/>
  <c r="E31"/>
  <c r="E18"/>
  <c r="E101"/>
  <c r="E51"/>
  <c r="E47"/>
  <c r="E23"/>
  <c r="E19"/>
  <c r="E68"/>
  <c r="E67" l="1"/>
  <c r="E15"/>
  <c r="E39"/>
  <c r="E96"/>
</calcChain>
</file>

<file path=xl/sharedStrings.xml><?xml version="1.0" encoding="utf-8"?>
<sst xmlns="http://schemas.openxmlformats.org/spreadsheetml/2006/main" count="585" uniqueCount="216">
  <si>
    <t>Статус</t>
  </si>
  <si>
    <t>Наименование мероприятия/содержание основного мероприятия</t>
  </si>
  <si>
    <t>Срок реализации</t>
  </si>
  <si>
    <t>Исполнитель</t>
  </si>
  <si>
    <t>Ожидаемый результат реализации основного мероприятия /мероприятия</t>
  </si>
  <si>
    <t>Наименование основного мероприятия муниципальной программы, подпрограммы, основного мероприятия подпрограммы</t>
  </si>
  <si>
    <t xml:space="preserve">
</t>
  </si>
  <si>
    <t>N п/п</t>
  </si>
  <si>
    <t>Единицы измерения</t>
  </si>
  <si>
    <t>Значения показателя (индикатора) по годам реализациимуниципальной программы</t>
  </si>
  <si>
    <t>Наименование муниципальной программы, подпрограммы, основного мероприятия, показателя (индикатора)</t>
  </si>
  <si>
    <t>Алгоритм расчета показателя (индикатора), источники данных для расчета показателя (индикатора)</t>
  </si>
  <si>
    <t>Орган, ответственный за расчёт и достоверность показателя (индикатора)</t>
  </si>
  <si>
    <t>Основное мероприятие 2.1</t>
  </si>
  <si>
    <t>Приложение 2
к Порядку принятия решений о разработке муниципальных программ Переваленского сельского поселения, их формирования и реализации</t>
  </si>
  <si>
    <t>Всего</t>
  </si>
  <si>
    <t>Обеспечение эффективного и бесперебойного создания условий для развития сельской культуры в поселении</t>
  </si>
  <si>
    <t>Доля дефицита местного бюджета без учета финансовой помощи, в % от общего годового объема доходов местного бюджета без учета утвержденного объема безвозмездных поступлений</t>
  </si>
  <si>
    <t>2019-2024</t>
  </si>
  <si>
    <t>Уровень исполнения плановых назначений по расходам на реализацию мероприятия</t>
  </si>
  <si>
    <t>"Организация деятельности администрации Переваленского сельского поселения Подгоренского муниципального района Воронежской области на 2019-2024 годы"</t>
  </si>
  <si>
    <t>"Организация уличного освещения в поселении"</t>
  </si>
  <si>
    <t>"Организация и содержание мест захоронения"</t>
  </si>
  <si>
    <t>"Организация прочих мероприятий по благоустройству территории поселения"</t>
  </si>
  <si>
    <t>Основное мероприятие 6</t>
  </si>
  <si>
    <t>"Развитие социальной инфраструктуры в Переваленском сельском поселении"</t>
  </si>
  <si>
    <t>"Организация содействия занятости населения"</t>
  </si>
  <si>
    <t>Основное мероприятие 1.1</t>
  </si>
  <si>
    <t>Основное мероприятие 1.4</t>
  </si>
  <si>
    <t>Основное мероприятие 1.5</t>
  </si>
  <si>
    <t>Основное мероприятие 2.2</t>
  </si>
  <si>
    <t>"Защита нселения и территории Переваленского сельского поселения от чрезвычайных  ситуаций, обеспечение пожарной безопасности и  безопасности людей на водных объктах"</t>
  </si>
  <si>
    <t>Основное мероприятие 3.1</t>
  </si>
  <si>
    <t>"Финансовое обеспечение передаваемых и переданных полномочий"</t>
  </si>
  <si>
    <t>ПОДПРОГРАММА 4 "Финансовое обеспечение передаваемых и переданных полномочий"</t>
  </si>
  <si>
    <t>Основное мероприятие 4.1</t>
  </si>
  <si>
    <t>"Осуществление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</si>
  <si>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4.2</t>
  </si>
  <si>
    <t>Основное мероприятие 4.3</t>
  </si>
  <si>
    <t>Основное мероприятие 4.5</t>
  </si>
  <si>
    <t>"Обеспечение деятельности администрации Переваленского сельского поселения  Подгоренского муниципального района Воронежской области"</t>
  </si>
  <si>
    <t>Основное мероприятие 5.1</t>
  </si>
  <si>
    <t>Основное мероприятие 5.2</t>
  </si>
  <si>
    <t>Основное мероприятие 5.3</t>
  </si>
  <si>
    <t>"Развитие сельской культуры в  Переваленском сельском поселении "</t>
  </si>
  <si>
    <t>Основное мероприятие 6.1</t>
  </si>
  <si>
    <t>"Финансовое обеспечение исполнения расходных обязательств в области культуры"</t>
  </si>
  <si>
    <t>Обеспечение качественного и высокоэффективного наружного освещения населенных пунктов</t>
  </si>
  <si>
    <t>Содержание мест захоронения в надлежащем виде</t>
  </si>
  <si>
    <t>Благоустройство территории поселения</t>
  </si>
  <si>
    <t>Содержание сетей водоснабжения в надлежащем состоянии , обеспечение жителей качественной питьевой водой</t>
  </si>
  <si>
    <t>Мероприятия в области градостроительной деятельности</t>
  </si>
  <si>
    <t xml:space="preserve">Защита населения и территории от чрезвычайных ситуаций природного и техногенного характера </t>
  </si>
  <si>
    <t>Предоставление межбюджетных трансфертов из местного бюджета</t>
  </si>
  <si>
    <t>Исполнение преданных полномочий по мобилизационной и вневойсковой подготовке</t>
  </si>
  <si>
    <t>Исполнение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</si>
  <si>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Выплата заработной платы и начислений на ФОТ</t>
  </si>
  <si>
    <t>Выплата заработной платы и начислений на ФОТ, приобретение услуг, прочие расходы, поступление нефинансовых активов</t>
  </si>
  <si>
    <t>Обеспечение выплат пенсий муниципальным служащим, и решение других общегосударственных вопросов</t>
  </si>
  <si>
    <t>%</t>
  </si>
  <si>
    <t>Не более 10%</t>
  </si>
  <si>
    <t>Темп роста налоговых и неналоговых доходов, по сравнению с предыдущим финансовым годом</t>
  </si>
  <si>
    <t>не ниже 30</t>
  </si>
  <si>
    <t xml:space="preserve">не ниже 30 </t>
  </si>
  <si>
    <t>Не ниже 30</t>
  </si>
  <si>
    <t>Основное мероприятие 1.1."Организация уличного освещения в поселении"</t>
  </si>
  <si>
    <t>Доля протяженности освещенных частей улиц, проездов, к их общей протяженности на конец отчетного года</t>
  </si>
  <si>
    <t>Основное мероприятие 1.3. "Организация озеленения в поселении"</t>
  </si>
  <si>
    <t>Основное мероприятие 1.4. "Организация  и содержание мест захоронения"</t>
  </si>
  <si>
    <t>Организация ритуальных услуг и содержание мест захоронения</t>
  </si>
  <si>
    <t>единиц</t>
  </si>
  <si>
    <t>да</t>
  </si>
  <si>
    <t>Основное мероприятие 1.5. "Организация прочих мероприятий по благоустройству территории поселения"</t>
  </si>
  <si>
    <t>Количество благоустроенных мест отдыха</t>
  </si>
  <si>
    <t>Количество безработных, привлеченных к благоустройству поселения</t>
  </si>
  <si>
    <t>чел</t>
  </si>
  <si>
    <t>Подпрограмма 4.  «Финансовое обеспечение передаваемых и переданных полномочий»</t>
  </si>
  <si>
    <t>Соотношение фактического размера перечисленных межбюджетных трансфертов на осуществление переданных полномочий к их плановому значению, предусмотренному соглашением администраций и (или) сводной бюджетной росписью</t>
  </si>
  <si>
    <t>Основное мероприятие 6.1. «Финансовое обеспечение исполнения расходных обязательств в области культуры»</t>
  </si>
  <si>
    <t>2018 (отчетный год)</t>
  </si>
  <si>
    <t>Основное мероприятие 2.1. «Строительство и реконструкция объектов инфраструктуры»</t>
  </si>
  <si>
    <t>Доля ликвидированных последствий ЧС к возникшим ситуациям</t>
  </si>
  <si>
    <t xml:space="preserve">Стоимость   работ  (услуг)  по  организации  ритуальных  услуг  и
содержанию  мест  захоронения  (С  ) определяется как сумма стоимостей
                                 ср
каждого  вида  работ  (услуг),  осуществляемых  в течение календарного
года, и рассчитывается по формуле:
                    С   = С   + С     + С   , где:
                     ср    об    пер.    эв.
     С     -   стоимость   работ   по   содержанию  Объектов,  которая
      об
определяется по формуле:
           С   = (С     + С     + С    + С   + С   ), где:
            об     зсод    лсод    рем    нр    пик
     С      -  стоимость работ по содержанию Объектов в зимний период,
      зсод
руб., которая определяется по формуле:
                      С     = SUM(П   x С  ), где:
                       зсод        iз    iз
     П     -  количество  единицы  измерения  каждого  вида  работ  по
      iз
содержанию  Объекта  в  зимний период по состоянию на 01 июня текущего
финансового года, кв.м, куб.м, га, шт. и т.п.;
     С    -  стоимость  каждого  вида  работ  по  содержанию Объекта в
      iз
зимний   период   в  расчете  на  соответствующую  единицу  измерения,
определенная  на  основании  калькуляций  (расчетов),  руб./1000 кв.м,
руб./куб.м, руб./1 га и т.п.;
     С      -  стоимость  содержания Объектов в летний период, которая
      лсод
определяется по формуле:
                     С     = SUM(П   x С  ), где:
                      лсод        iл    iл
     П     -  количество  единицы  измерения  каждого  вида  работ  по
      iл
содержанию  Объекта  в  летний период по состоянию на 01 июня текущего
финансового года, кв.м, куб.м, га, шт. и т.п.;
     С    -  стоимость  каждого  вида  работ  по  содержанию Объекта в
      iл
летний   период   в  расчете  на  соответствующую  единицу  измерения,
определенная  на  основании  калькуляций  (расчетов),  руб./1000 кв.м,
руб./куб.м, руб./1 га и т.п.;
     С     -  стоимость  ремонта  определяется в размере 25 % от суммы
      рем
стоимости   содержания   Объектов   в  зимний  и  летний  периоды,  за
исключением  расходов  на обеззараживание дренажных стоков на кладбище
"Северное",  проведение  лабораторных  исследований  воды  из открытых
водоемов   на  кладбище  "Северное",  промывку  дренажной  системы  на
кладбище  "Северное", вырубку поросли на кладбищах, уборку аварийных и
поваленных   деревьев,   содержание   контрольно-пропускных   пунктов,
акаризацию     и     дератизацию,    паспортизацию,    инвентаризацию,
корректировку  существующих  паспортов  мест  погребения, обоснованная
сметными расчетами по Объектам, руб.;          </t>
  </si>
  <si>
    <t xml:space="preserve">Сметная стоимость материальных ресурсов (Мтек) определяется в
текущем уровне цен на основании данных об их перечне, количестве и сметных
ценах по формуле :где:
P
j
- количество j-ого материального ресурса, в натуральных единицах
измерения;
- сметная цена j-ого материального ресурса в текущем уровне цен,
руб.;
j = 1 +J, где
:
J - количество наименований материальных ресурсов в локальном
сметном расчете (смете).
</t>
  </si>
  <si>
    <t xml:space="preserve">
Расчет показателя:
            Поч
Дп = --------- х 100,
           Оп
где: 
Дп – доля протяжённости освещённых частей улиц, проездов, набережных в их общей протяженности на конец отчетного года;
Поч – протяжённость освещённых частей улиц, проездов, набережных в границах населенных пунктов;
Оп – общая протяжённость улиц, проездов, набережных в границах населенных пунктов.
Необходимо рассчитывать протяженность освещенных частей улиц, проездов, набережных исходя из необходимости размещения светильников уличного освещения на расстоянии 80 метров друг от друга.
</t>
  </si>
  <si>
    <t xml:space="preserve">D =     
где
D – доля налоговых и неналоговых доходов  бюджета поселения  в общем объеме доходов бюджета поселения (без учета безвозмездных поступлений, имеющих целевой характер);
 Дн – налоговые и неналоговые доходы поселения, тыс. рублей;
Д – общий объем доходов, тыс. рублей;
Св – общий объем субвенций бюджету поселения, тыс. рублей;
Сс – общий объем субсидий бюджету поселения, тыс. рублей;
И – общий объем иных межбюджетных трансфертов бюджету поселения, имеющих целевой характер, тыс. рублей;
Спг – дотации по обеспечению сбалансированности бюджету поселения по отдельным поручениям главы администрации муниципального района, тыс. рублей; 
Дп – доходы, полученные в виде прочих безвозмездных поступлений, тыс. рублей.
</t>
  </si>
  <si>
    <t>Тр=((Поп/Пбп)-1)*100%
 Тр – темп роста,
Поп – показатель отчетного периода,
Ппп – показатель предыдущего периода.</t>
  </si>
  <si>
    <t>отношение фактически произведенных в отчетном году расходов на их реализацию к плановым значениям по следующей формуле:
ССуз = Зф / Зп, где:
ССуз - степень соответствия запланированному уровню расходов;
Зф - фактические расходы на реализацию подпрограммы (ведомственной целевой программы, основного мероприятия) в отчетном году;
Зп - объемы бюджетных ассигнований, предусмотренные на реализацию соответствующей подпрограммы 
 - предусмотренные муниципальной программой в редакции, действующей по состоянию на 31 декабря отчетного года, расходы на реализацию подпрограммы в отчетном году;
 - фактически произведенные кассовые расходы на реализацию подпрограммы в отчетном году.</t>
  </si>
  <si>
    <t xml:space="preserve">Показатель (К) рассчитывается по поселению с учётом всех кладбищ и в зависимости от выполнения требований. За выполнение каждого требования по каждому кладбищу начисляется 25 %, неисполнение – 0%. Исполнение всех требований составляет 100%. Сумма процентов по всем кладбищам поселения делится на количество кладбищ в поселении (х).
Требования к содержанию места захоронения (Т):
 1) наличие ограждения, не требующего ремонта и покраски (То);
2) наличие контейнерной площадки (Тк);
3) наличие подъезда к месту захоронения (Тп);
4) отсутствие сорной травяной растительности, аварийных деревьев (Тч).
кладбище по адресу:Т1=То+Тк+Тп+Тч
кладбище по адресу: Т2=То+Тк+Тп+Тч 
К=(Т1 +Т2+⋯…+Тх)/х
</t>
  </si>
  <si>
    <t xml:space="preserve">Дн=(Пн/Побщ)*100, где
Дн - 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
Пн – протяженность автомобильных дорог общего пользования местного значения с твердым покрытием, не отвечающих нормативным требованиям (в соответствии с ГОСТ Р 50597-93) и грунтовых дорог, км (строка 106 Формы N 3-ДГ (мо), наличие на конец отчетного года). Подтверждается сводным актом проверки состояния автомобильных дорог в муниципальном образовании.
Побщ – общая протяженность автомобильных дорог общего пользования местного значения, км (строка 101 Формы N 3-ДГ (мо), наличие на конец отчетного года)
</t>
  </si>
  <si>
    <t xml:space="preserve">Доля выполненных мероприятий по отношению к запланированным
</t>
  </si>
  <si>
    <t>Доля выполненных мероприятий по отношению к запланированным</t>
  </si>
  <si>
    <t>"Оказание содействия в осуществлении информирования граждан о подготовке и проведении общероссийского голосования по вопросу одобрения изменений в Конституцию Российской Федерации"</t>
  </si>
  <si>
    <t>Обеспечение качественного проведения информироваения населения по вопросу одобрения изменений в Конституцию РФ</t>
  </si>
  <si>
    <t xml:space="preserve"> "Оказание содействия в осуществлении информирования граждан о подготовке и проведении общероссийского голосования по вопросу одобрения изменений в Конституцию Российской Федерации"</t>
  </si>
  <si>
    <t xml:space="preserve">Основное мероприятие </t>
  </si>
  <si>
    <t>Администрация Витебского сельского поселения Подгоренского муниципального района Воронежской области</t>
  </si>
  <si>
    <t>Перечень
основных мероприятий и мероприятий, реализуемых в рамках
муниципальной  программы Витебского сельского поселения Подгоренского муниципального района</t>
  </si>
  <si>
    <t>МУНИЦИПАЛЬНАЯ ПРОГРАММА "Организация деятельности администрации Витебского сельского поселения Подгоренского муниципального района Воронежской области "</t>
  </si>
  <si>
    <t>ПОДПРОГРАММА 3 "Защита нселения и территории Витебского сельского поселения от чрезвычайных  ситуаций, обеспечение пожарной безопасности и  безопасности людей на водных объктах"</t>
  </si>
  <si>
    <t>"Обеспечение защиты населения и территории Витебского сельского поселения от  чрезвычайных ситуаций природного и техногенного характера, осуществление гражданской обороны"</t>
  </si>
  <si>
    <t>"Финансовое обеспечение  полномочий по культуре, кинематографии Витебского сельского поселения"</t>
  </si>
  <si>
    <t>"Финансовое обеспечение полномочий по градостроительной деятельности Витебского сельского поселения"</t>
  </si>
  <si>
    <t>"Исполнение полномочий по мобилизационной и  вневойсковой подготовке Витебского сельского поселения"</t>
  </si>
  <si>
    <t>ПОДПРОГРАММА 5 "Обеспечение деятельности администрации Витебского сельского поселения  Подгоренского муниципального района Воронежской области"</t>
  </si>
  <si>
    <t>"Финансовое обеспечение деятельности главы администрации Витебского сельского поселения"</t>
  </si>
  <si>
    <t>"Финансовое обеспечение деятельности администрации Витебского сельского поселения"</t>
  </si>
  <si>
    <t>"Финансовое обеспечение выполнения других обязательств   Витебского сельского поселения"</t>
  </si>
  <si>
    <t>ПОДПРОГРАММА 1 "Создание условий для обеспечения  качественными услугами ЖКХ населения  в Витебском сельском поселении"</t>
  </si>
  <si>
    <t>ПОДПРОГРАММА 6 "Развитие сельской культуры в  Витебском сельском поселении "</t>
  </si>
  <si>
    <t>"Мероприятия в области градостроительной деятельности в поселении"</t>
  </si>
  <si>
    <t>Сведения 
о показателях (индикаторах) муниципальной программы "Организация деятельности администрации Витебского сельского поселения Подгоренского муниципального района Воронежской области" 
и их значениях</t>
  </si>
  <si>
    <t xml:space="preserve">Муниципальная программа "Организация деятельности администрации Витебского сельского поселения Подгоренского муниципального района Воронежской области" </t>
  </si>
  <si>
    <t>Подпрограмма 3. «Защита населения и территории Витебского сельского поселения от чрезвычайных ситуаций, обеспечение пожарной безопасности людей на водных объекта»</t>
  </si>
  <si>
    <t>Основное мероприятие 3.1. "Обеспечение защиты населения и территории Витебского сельского поселения от чрезвычайных ситуаций природного и техногенного характера, осуществление гражданской обороны"</t>
  </si>
  <si>
    <t>Основное мероприятие 4.1. «Финансовое обеспечение  полномочий по культуре, кинематографии Витебского сельского поселения»</t>
  </si>
  <si>
    <t>Основное мероприятие 4.2. «Финансовое обеспечение  полномочий по градостроительной деятельности Витебского сельского поселения»</t>
  </si>
  <si>
    <t>Основное мероприятие 4.3. «Исполнение полномочий по мобилизационной и вневойсковой подготовке Витебского сельского поселения»</t>
  </si>
  <si>
    <t>Основное мероприятие 4.4 «Финансовое обеспечение полномочий по осуществлению внешнего муниципального контроля Витебского сельского поселения»</t>
  </si>
  <si>
    <t>Подпрограмма 5. «Обеспечение деятельности администрации Витебского сельского поселения Подгоренского муниципального района Воронежской области»</t>
  </si>
  <si>
    <t>Основное мероприятие 5.1. «Финансовое обеспечение деятельности главы администрации Витебского сельского поселения»</t>
  </si>
  <si>
    <t>Основное мероприятие 5.2. «Финансовое обеспечение деятельности администрации  Витебского сельского поселения»</t>
  </si>
  <si>
    <t>Основное мероприятие 5.3. «Финансовое обеспечение выполнения других обязательств Витебского сельского поселения»</t>
  </si>
  <si>
    <t>Подпрограмма 1. "Создание условий для обеспечения качественными услугами ЖКХ населения в Витебском сельском поселении"</t>
  </si>
  <si>
    <t>Подпрограмма 6. «Развитие сельской культуры в Витебском сельском поселении»</t>
  </si>
  <si>
    <t>Подпрограмма 2. "Вопросы в области национальной экономики"</t>
  </si>
  <si>
    <t xml:space="preserve">Методики
расчета показателей (индикаторов)
муниципальной программы  "Организация деятельности администрации Витебского сельского поселения Подгоренского муниципального района Воронежской области" 
</t>
  </si>
  <si>
    <t>Строительство и реконструкция объектов инфраструктуры</t>
  </si>
  <si>
    <t>Основное мероприятие 1.2.</t>
  </si>
  <si>
    <r>
      <t>2</t>
    </r>
    <r>
      <rPr>
        <sz val="11"/>
        <rFont val="Times New Roman"/>
        <family val="1"/>
        <charset val="204"/>
      </rPr>
      <t>.«Содействие развитию социальной и инженерной инфраструктуры».</t>
    </r>
  </si>
  <si>
    <t>Основное мероприятие 1.3.</t>
  </si>
  <si>
    <t>Организация озеленения в поселении</t>
  </si>
  <si>
    <t>Мероприятия в области озеленения в поселении</t>
  </si>
  <si>
    <t>озеленение населенных пунктов, высадка саженцев, благоустройство клумб в местах проведения культурно-массовых мероприятий</t>
  </si>
  <si>
    <t>Содержание социальной и инженерной инфраструктуры  в надлежащем виде</t>
  </si>
  <si>
    <t>«Содействие развитию социальной и инженерной инфраструктуры».</t>
  </si>
  <si>
    <t>ПОДПРОГРАММА 2 "Вопросы в области национальной экономики"</t>
  </si>
  <si>
    <t>Реализация политики занятости населения и социальной поддержкой безработных граждан</t>
  </si>
  <si>
    <t>Основное мероприятие 2.1.</t>
  </si>
  <si>
    <t>Реализация проектов для развития социальной и инженерной инфраструктуры</t>
  </si>
  <si>
    <t>Основное мероприятие 2.3</t>
  </si>
  <si>
    <t>Мероприятия в области градостроительной деятельности в поселении</t>
  </si>
  <si>
    <t>Расходы направленные на  градостроительную деятельность</t>
  </si>
  <si>
    <t>Предоставление межбюджетных трансфертов из бюджета поселения</t>
  </si>
  <si>
    <t>Осуществление первичного воинского учета на территориях, где отсутствуют военные комиссариаты</t>
  </si>
  <si>
    <t>"Осуществление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</si>
  <si>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4.6.</t>
  </si>
  <si>
    <t>Финансовое обеспечение полномочий по другим общегосударственным вопросам Юдинского сельского поселения</t>
  </si>
  <si>
    <t>Основное мероприятие 1.2."Содействие развитию социальной и инженерной инфраструктуры"</t>
  </si>
  <si>
    <t>Основное мероприятие 2.2."Организация содействия  занятости населения"</t>
  </si>
  <si>
    <t>Основное мероприятие 2.1."Строительство и реконструкция объектов инфраструктуры"</t>
  </si>
  <si>
    <t>11</t>
  </si>
  <si>
    <t>Основное мероприятие 2.3."Мероприятия в области градостроительной деятельности"</t>
  </si>
  <si>
    <t>Основное мероприятие 4.5 «Осуществление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</si>
  <si>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4.6. "Финансовое обеспечение полномочий по другим общегосударственным вопросам Витебского сельского поселения"</t>
  </si>
  <si>
    <t>Основное мероприятие 4.6 "Финансовое обеспечение полномочий по другим общегосударственным вопросам Юдинского сельского поселения"</t>
  </si>
  <si>
    <t xml:space="preserve">Наименование муниципальной программы, подпрограммы, основного мероприятия </t>
  </si>
  <si>
    <t>Источники ресурсного обеспечения</t>
  </si>
  <si>
    <t>Оценка расходов, тыс. руб.</t>
  </si>
  <si>
    <t>в том числе по годам реализации муниципальной программы</t>
  </si>
  <si>
    <t>Муниципальная программа</t>
  </si>
  <si>
    <t>всего, в том числе:</t>
  </si>
  <si>
    <t xml:space="preserve">федеральный бюджет </t>
  </si>
  <si>
    <t>областной бюджет</t>
  </si>
  <si>
    <t>местный бюджет</t>
  </si>
  <si>
    <t>в том числе:</t>
  </si>
  <si>
    <t>Подпрограмма 1</t>
  </si>
  <si>
    <t>"Создание условий для обеспечения  качественными услугами ЖКХ населения  в Витебском сельском поселении"</t>
  </si>
  <si>
    <t>Организация уличного освещения в поселении</t>
  </si>
  <si>
    <t>всего</t>
  </si>
  <si>
    <t>Основное мероприятие 1.2</t>
  </si>
  <si>
    <t>Основное мероприятие 1.3</t>
  </si>
  <si>
    <t>Организация и содержание мест захоронения</t>
  </si>
  <si>
    <t>Организация прочих мероприятий по благоустройству</t>
  </si>
  <si>
    <t>Подпрограмма 2</t>
  </si>
  <si>
    <t>"Вопросы в области национальнаой экономики"</t>
  </si>
  <si>
    <t>Организация содействия занятости населения</t>
  </si>
  <si>
    <t>Подпрограмма 3</t>
  </si>
  <si>
    <t>"Защита нселения и территории Витебского сельского поселения от чрезвычайных  ситуаций, обеспечение пожарной безопасности и  безопасности людей на водных объктах"</t>
  </si>
  <si>
    <t>Обеспечение защиты населения и территории Витебского сельского поселения от  чрезвычайных ситуаций природного и техногенного характера, осуществление гражданской обороны</t>
  </si>
  <si>
    <t>Подпрограмма 4</t>
  </si>
  <si>
    <t>"Финансовое обеспечение переданных полномочий и исполнение полномочий по мобилизационной и вневойсковой подготовке"</t>
  </si>
  <si>
    <t>Основное мероприятие 4.1.</t>
  </si>
  <si>
    <t>Финансовое обеспечение  полномочий по культуре, кинематографии Витебского сельского поселения</t>
  </si>
  <si>
    <t>Основное мероприятие 4.2.</t>
  </si>
  <si>
    <t>Финансовое обеспечение полномочий по   градостроительной деятельности Витебского сельского поселения</t>
  </si>
  <si>
    <t>Основное мероприятие 4.3.</t>
  </si>
  <si>
    <t>Исполнение полномочий по мобилизационной и  вневойсковой подготовке Витебского сельского поселения</t>
  </si>
  <si>
    <t>Основное мероприятие 4.4.</t>
  </si>
  <si>
    <t>Финансовое обеспечение полномочий по осуществлению внешнего муниципального контроля Витебского сельского поселения</t>
  </si>
  <si>
    <t>Основное мероприятие 4.5.</t>
  </si>
  <si>
    <t>Осуществление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искуственных сооружений на них</t>
  </si>
  <si>
    <t>Подпрограмма 5</t>
  </si>
  <si>
    <t>"Обеспечение деятельности администрации Витебского сельского поселения  Подгоренского муниципального района Воронежской области"</t>
  </si>
  <si>
    <t>Финансовое обеспечение деятельности главы администрации</t>
  </si>
  <si>
    <t>Финансовое обеспечение деятельности администрации поселения</t>
  </si>
  <si>
    <t>Финансовое обеспечение выполнения других обязательств   Витебского сельского поселения</t>
  </si>
  <si>
    <t>Подпограмма 6</t>
  </si>
  <si>
    <t>Финансовое обеспечение выполнения других обязательств  в области культуры"</t>
  </si>
  <si>
    <t>Содействие развитию социальной и инженерной инфраструктуры</t>
  </si>
  <si>
    <t>Финансовое обеспечение полномочий по другим общегосударственным вопросам Витебского сельского поселения</t>
  </si>
  <si>
    <t>Финансовое обеспечение и прогнозная (справочная) оценка расходов федерального, областного и местного бюджета на реализацию муниципальной программы  "Организация деятельности администрации Витебского сельского поселения Подгоренского муниципального района Воронежской области на 2024-2029 годы"</t>
  </si>
  <si>
    <t>2024-2029</t>
  </si>
  <si>
    <t>2023 (отчетный год)</t>
  </si>
  <si>
    <t>2024(первый год реализации</t>
  </si>
  <si>
    <t>2025 (второй год реализации</t>
  </si>
  <si>
    <t>2026(третий год реализации</t>
  </si>
  <si>
    <t>2027 (четвёртый год реализации</t>
  </si>
  <si>
    <t>2028(пятый год реализации</t>
  </si>
  <si>
    <t>2029 (шестой год реализации</t>
  </si>
  <si>
    <t>Приложение 1</t>
  </si>
  <si>
    <t>к муниципальной программе</t>
  </si>
  <si>
    <t>"Организация деятельности администрации Витебского сельского поселения Подгоренского муниципального района Воронежской области"</t>
  </si>
  <si>
    <t>Приложение 2</t>
  </si>
  <si>
    <t>Приложение 3</t>
  </si>
  <si>
    <t>Приложение 4</t>
  </si>
</sst>
</file>

<file path=xl/styles.xml><?xml version="1.0" encoding="utf-8"?>
<styleSheet xmlns="http://schemas.openxmlformats.org/spreadsheetml/2006/main">
  <numFmts count="1">
    <numFmt numFmtId="164" formatCode="#,##0.0_ ;[Red]\-#,##0.0\ "/>
  </numFmts>
  <fonts count="26">
    <font>
      <sz val="11"/>
      <color theme="1"/>
      <name val="Calibri"/>
      <family val="2"/>
      <scheme val="minor"/>
    </font>
    <font>
      <sz val="11"/>
      <color theme="1"/>
      <name val="Calibri"/>
      <family val="2"/>
      <charset val="204"/>
      <scheme val="minor"/>
    </font>
    <font>
      <sz val="11"/>
      <color theme="1"/>
      <name val="Times New Roman"/>
      <family val="1"/>
      <charset val="204"/>
    </font>
    <font>
      <sz val="14"/>
      <color theme="1"/>
      <name val="Times New Roman"/>
      <family val="1"/>
      <charset val="204"/>
    </font>
    <font>
      <sz val="12"/>
      <color theme="1"/>
      <name val="Times New Roman"/>
      <family val="1"/>
      <charset val="204"/>
    </font>
    <font>
      <b/>
      <sz val="12"/>
      <color theme="1"/>
      <name val="Times New Roman"/>
      <family val="1"/>
      <charset val="204"/>
    </font>
    <font>
      <sz val="12"/>
      <color indexed="8"/>
      <name val="Times New Roman"/>
      <family val="1"/>
      <charset val="204"/>
    </font>
    <font>
      <b/>
      <sz val="14"/>
      <color theme="1"/>
      <name val="Times New Roman"/>
      <family val="1"/>
      <charset val="204"/>
    </font>
    <font>
      <sz val="12"/>
      <color rgb="FF00000A"/>
      <name val="Times New Roman"/>
      <family val="1"/>
      <charset val="204"/>
    </font>
    <font>
      <b/>
      <sz val="10"/>
      <color rgb="FF000000"/>
      <name val="Arial"/>
      <family val="2"/>
      <charset val="204"/>
    </font>
    <font>
      <sz val="12"/>
      <color rgb="FF000000"/>
      <name val="Times New Roman"/>
      <family val="1"/>
      <charset val="204"/>
    </font>
    <font>
      <b/>
      <sz val="11"/>
      <color theme="1"/>
      <name val="Times New Roman"/>
      <family val="1"/>
      <charset val="204"/>
    </font>
    <font>
      <sz val="11"/>
      <color rgb="FF000000"/>
      <name val="Times New Roman"/>
      <family val="1"/>
      <charset val="204"/>
    </font>
    <font>
      <sz val="11"/>
      <color rgb="FF00000A"/>
      <name val="Times New Roman"/>
      <family val="1"/>
      <charset val="204"/>
    </font>
    <font>
      <sz val="11"/>
      <name val="Times New Roman"/>
      <family val="1"/>
      <charset val="204"/>
    </font>
    <font>
      <sz val="12"/>
      <name val="Times New Roman"/>
      <family val="1"/>
      <charset val="204"/>
    </font>
    <font>
      <b/>
      <sz val="11"/>
      <name val="Times New Roman"/>
      <family val="1"/>
      <charset val="204"/>
    </font>
    <font>
      <b/>
      <sz val="11"/>
      <color rgb="FF00000A"/>
      <name val="Times New Roman"/>
      <family val="1"/>
      <charset val="204"/>
    </font>
    <font>
      <sz val="10"/>
      <color indexed="8"/>
      <name val="Times New Roman"/>
      <family val="1"/>
      <charset val="204"/>
    </font>
    <font>
      <sz val="11"/>
      <color indexed="8"/>
      <name val="Times New Roman"/>
      <family val="1"/>
      <charset val="204"/>
    </font>
    <font>
      <sz val="10"/>
      <name val="Times New Roman"/>
      <family val="1"/>
      <charset val="204"/>
    </font>
    <font>
      <sz val="11"/>
      <name val="Times New Roman CYR"/>
      <charset val="204"/>
    </font>
    <font>
      <b/>
      <sz val="10"/>
      <color indexed="8"/>
      <name val="Times New Roman"/>
      <family val="1"/>
      <charset val="204"/>
    </font>
    <font>
      <b/>
      <sz val="11"/>
      <color indexed="8"/>
      <name val="Times New Roman"/>
      <family val="1"/>
      <charset val="204"/>
    </font>
    <font>
      <b/>
      <sz val="10"/>
      <name val="Times New Roman"/>
      <family val="1"/>
      <charset val="204"/>
    </font>
    <font>
      <sz val="12"/>
      <color theme="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1F5F9"/>
      </patternFill>
    </fill>
    <fill>
      <patternFill patternType="solid">
        <fgColor theme="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rgb="FFBFBFBF"/>
      </left>
      <right style="thin">
        <color rgb="FFD9D9D9"/>
      </right>
      <top/>
      <bottom style="thin">
        <color rgb="FFD9D9D9"/>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1" fillId="0" borderId="0"/>
    <xf numFmtId="0" fontId="9" fillId="3" borderId="19">
      <alignment horizontal="left" vertical="top" wrapText="1"/>
    </xf>
  </cellStyleXfs>
  <cellXfs count="214">
    <xf numFmtId="0" fontId="0" fillId="0" borderId="0" xfId="0"/>
    <xf numFmtId="0" fontId="2" fillId="0" borderId="1" xfId="0" applyFont="1" applyBorder="1" applyAlignment="1">
      <alignment horizontal="justify" vertical="top"/>
    </xf>
    <xf numFmtId="0" fontId="3" fillId="0" borderId="1" xfId="0" applyFont="1" applyBorder="1" applyAlignment="1">
      <alignment horizontal="center"/>
    </xf>
    <xf numFmtId="0" fontId="0" fillId="0" borderId="0" xfId="0" applyAlignment="1">
      <alignment wrapText="1"/>
    </xf>
    <xf numFmtId="0" fontId="0" fillId="0" borderId="0" xfId="0" applyAlignment="1"/>
    <xf numFmtId="0" fontId="4" fillId="0" borderId="0" xfId="0" applyFont="1"/>
    <xf numFmtId="0" fontId="4" fillId="0" borderId="1" xfId="0" applyFont="1" applyBorder="1" applyAlignment="1">
      <alignment horizontal="justify" vertical="top"/>
    </xf>
    <xf numFmtId="0" fontId="2" fillId="0" borderId="0" xfId="0" applyFont="1" applyBorder="1" applyAlignment="1">
      <alignment horizontal="justify" vertical="top"/>
    </xf>
    <xf numFmtId="0" fontId="4" fillId="0" borderId="1" xfId="0" applyFont="1" applyBorder="1" applyAlignment="1">
      <alignment wrapText="1"/>
    </xf>
    <xf numFmtId="0" fontId="10" fillId="0" borderId="1" xfId="0" applyFont="1" applyBorder="1" applyAlignment="1">
      <alignment wrapText="1"/>
    </xf>
    <xf numFmtId="0" fontId="4" fillId="0" borderId="1" xfId="0" applyFont="1" applyBorder="1" applyAlignment="1">
      <alignment horizontal="justify" vertical="top" wrapText="1"/>
    </xf>
    <xf numFmtId="0" fontId="10" fillId="0" borderId="1" xfId="0" applyFont="1" applyBorder="1" applyAlignment="1">
      <alignment vertical="center" wrapText="1"/>
    </xf>
    <xf numFmtId="0" fontId="2" fillId="0" borderId="1" xfId="0" applyFont="1" applyBorder="1" applyAlignment="1">
      <alignment horizontal="center" vertical="center"/>
    </xf>
    <xf numFmtId="0" fontId="5" fillId="0" borderId="1" xfId="0" applyFont="1" applyBorder="1" applyAlignment="1">
      <alignment horizontal="justify" vertical="top"/>
    </xf>
    <xf numFmtId="0" fontId="2" fillId="0" borderId="2" xfId="0" applyFont="1" applyBorder="1" applyAlignment="1">
      <alignment horizontal="center" vertical="center"/>
    </xf>
    <xf numFmtId="0" fontId="2" fillId="0" borderId="0" xfId="0" applyFont="1"/>
    <xf numFmtId="0" fontId="2" fillId="0" borderId="1" xfId="0" applyFont="1" applyBorder="1"/>
    <xf numFmtId="0" fontId="2" fillId="0" borderId="6" xfId="0" applyFont="1" applyBorder="1"/>
    <xf numFmtId="0" fontId="12" fillId="0" borderId="17"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0" fontId="12" fillId="0" borderId="16" xfId="0" applyFont="1" applyBorder="1" applyAlignment="1">
      <alignment horizontal="center" vertical="center" wrapText="1"/>
    </xf>
    <xf numFmtId="0" fontId="2" fillId="0" borderId="1" xfId="0" applyFont="1" applyBorder="1" applyAlignment="1">
      <alignment horizontal="justify" vertical="top"/>
    </xf>
    <xf numFmtId="0" fontId="2" fillId="0" borderId="1" xfId="0" applyFont="1" applyBorder="1" applyAlignment="1">
      <alignment horizontal="justify" vertical="top" wrapText="1"/>
    </xf>
    <xf numFmtId="0" fontId="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2" borderId="1" xfId="0" applyFont="1" applyFill="1" applyBorder="1" applyAlignment="1">
      <alignment horizontal="center" wrapText="1"/>
    </xf>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49" fontId="4" fillId="0" borderId="1" xfId="0" applyNumberFormat="1" applyFont="1" applyBorder="1" applyAlignment="1">
      <alignment horizontal="justify" vertical="top"/>
    </xf>
    <xf numFmtId="0" fontId="13" fillId="0" borderId="0" xfId="0" applyFont="1" applyAlignment="1">
      <alignment horizontal="justify" vertical="center"/>
    </xf>
    <xf numFmtId="0" fontId="14" fillId="0" borderId="1" xfId="0" applyFont="1" applyBorder="1" applyAlignment="1">
      <alignment wrapText="1"/>
    </xf>
    <xf numFmtId="0" fontId="14" fillId="0" borderId="1" xfId="0" applyFont="1" applyBorder="1" applyAlignment="1">
      <alignment vertical="center" wrapText="1"/>
    </xf>
    <xf numFmtId="0" fontId="14" fillId="0" borderId="0" xfId="0" applyFont="1" applyAlignment="1">
      <alignment horizontal="justify" vertical="center"/>
    </xf>
    <xf numFmtId="0" fontId="14" fillId="0" borderId="1" xfId="0" applyFont="1" applyBorder="1" applyAlignment="1">
      <alignment horizontal="center" vertical="top" wrapText="1"/>
    </xf>
    <xf numFmtId="0" fontId="4" fillId="0" borderId="1" xfId="0" applyFont="1" applyBorder="1" applyAlignment="1">
      <alignment vertical="top" wrapText="1"/>
    </xf>
    <xf numFmtId="0" fontId="4" fillId="0" borderId="1" xfId="0" applyFont="1" applyBorder="1" applyAlignment="1">
      <alignment horizontal="justify"/>
    </xf>
    <xf numFmtId="0" fontId="15" fillId="0" borderId="1" xfId="0" applyFont="1" applyBorder="1" applyAlignment="1">
      <alignment horizontal="center" vertical="top" wrapText="1"/>
    </xf>
    <xf numFmtId="0" fontId="8" fillId="0" borderId="0" xfId="0" applyFont="1" applyAlignment="1">
      <alignment horizontal="center" vertical="center" wrapText="1"/>
    </xf>
    <xf numFmtId="0" fontId="13" fillId="0" borderId="0" xfId="0" applyFont="1" applyAlignment="1">
      <alignment horizontal="center"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vertical="center" wrapText="1"/>
    </xf>
    <xf numFmtId="0" fontId="2" fillId="4" borderId="1" xfId="0" applyFont="1" applyFill="1" applyBorder="1" applyAlignment="1">
      <alignment horizontal="center" vertical="center"/>
    </xf>
    <xf numFmtId="0" fontId="0" fillId="0" borderId="0" xfId="0" applyBorder="1"/>
    <xf numFmtId="49" fontId="14" fillId="0" borderId="1" xfId="0" applyNumberFormat="1" applyFont="1" applyBorder="1" applyAlignment="1">
      <alignment horizontal="center" vertical="center"/>
    </xf>
    <xf numFmtId="0" fontId="14" fillId="0" borderId="1" xfId="0" applyNumberFormat="1" applyFont="1" applyBorder="1" applyAlignment="1">
      <alignment horizontal="left" vertical="center" wrapText="1"/>
    </xf>
    <xf numFmtId="0" fontId="14" fillId="0" borderId="1" xfId="0" applyFont="1" applyBorder="1" applyAlignment="1">
      <alignment horizontal="center" vertical="center" wrapText="1"/>
    </xf>
    <xf numFmtId="0" fontId="2" fillId="0" borderId="7" xfId="0" applyFont="1" applyBorder="1" applyAlignment="1">
      <alignment horizontal="center" vertical="center"/>
    </xf>
    <xf numFmtId="0" fontId="12" fillId="0" borderId="5" xfId="0" applyFont="1" applyBorder="1" applyAlignment="1">
      <alignment vertical="center" wrapText="1"/>
    </xf>
    <xf numFmtId="0" fontId="12"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2" fillId="0" borderId="6" xfId="0" applyFont="1" applyBorder="1" applyAlignment="1">
      <alignment vertical="center" wrapText="1"/>
    </xf>
    <xf numFmtId="0" fontId="12" fillId="0" borderId="6" xfId="0" applyFont="1" applyBorder="1" applyAlignment="1">
      <alignment horizontal="center" vertical="center" wrapText="1"/>
    </xf>
    <xf numFmtId="0" fontId="2" fillId="0" borderId="1" xfId="0" applyFont="1" applyBorder="1" applyAlignment="1">
      <alignment wrapText="1"/>
    </xf>
    <xf numFmtId="0" fontId="15" fillId="0" borderId="0" xfId="0" applyFont="1"/>
    <xf numFmtId="164" fontId="15" fillId="0" borderId="0" xfId="0" applyNumberFormat="1" applyFont="1"/>
    <xf numFmtId="0" fontId="18" fillId="0" borderId="0" xfId="0" applyFont="1" applyFill="1" applyAlignment="1">
      <alignment vertical="center" wrapText="1"/>
    </xf>
    <xf numFmtId="0" fontId="6" fillId="0" borderId="0" xfId="0" applyFont="1"/>
    <xf numFmtId="0" fontId="6" fillId="0" borderId="0" xfId="0" applyFont="1" applyAlignment="1">
      <alignment horizontal="center"/>
    </xf>
    <xf numFmtId="0" fontId="15" fillId="5" borderId="1" xfId="0" applyFont="1" applyFill="1" applyBorder="1" applyAlignment="1">
      <alignment horizontal="center" vertical="center" wrapText="1"/>
    </xf>
    <xf numFmtId="0" fontId="14" fillId="0" borderId="1" xfId="0" applyFont="1" applyBorder="1" applyAlignment="1">
      <alignment horizontal="center"/>
    </xf>
    <xf numFmtId="0" fontId="18" fillId="0" borderId="6" xfId="0" applyFont="1" applyBorder="1" applyAlignment="1">
      <alignment horizontal="left" wrapText="1"/>
    </xf>
    <xf numFmtId="164" fontId="19" fillId="0" borderId="1" xfId="0" applyNumberFormat="1" applyFont="1" applyFill="1" applyBorder="1" applyAlignment="1">
      <alignment horizontal="right" wrapText="1"/>
    </xf>
    <xf numFmtId="0" fontId="20" fillId="0" borderId="1" xfId="0" applyFont="1" applyBorder="1" applyAlignment="1">
      <alignment horizontal="left" wrapText="1"/>
    </xf>
    <xf numFmtId="164" fontId="14" fillId="0" borderId="1" xfId="0" applyNumberFormat="1" applyFont="1" applyFill="1" applyBorder="1" applyAlignment="1">
      <alignment horizontal="right" wrapText="1"/>
    </xf>
    <xf numFmtId="49" fontId="20" fillId="0" borderId="1" xfId="0" applyNumberFormat="1" applyFont="1" applyFill="1" applyBorder="1" applyAlignment="1">
      <alignment horizontal="left" wrapText="1"/>
    </xf>
    <xf numFmtId="0" fontId="18" fillId="0" borderId="1" xfId="0" applyFont="1" applyBorder="1" applyAlignment="1">
      <alignment horizontal="left" wrapText="1"/>
    </xf>
    <xf numFmtId="164" fontId="14" fillId="0" borderId="1" xfId="0" applyNumberFormat="1" applyFont="1" applyFill="1" applyBorder="1" applyAlignment="1">
      <alignment horizontal="right"/>
    </xf>
    <xf numFmtId="49" fontId="20" fillId="0" borderId="1" xfId="0" applyNumberFormat="1" applyFont="1" applyFill="1" applyBorder="1" applyAlignment="1">
      <alignment horizontal="left" vertical="top" wrapText="1"/>
    </xf>
    <xf numFmtId="49" fontId="15" fillId="5" borderId="5" xfId="0" applyNumberFormat="1" applyFont="1" applyFill="1" applyBorder="1" applyAlignment="1">
      <alignment horizontal="left" vertical="top" wrapText="1"/>
    </xf>
    <xf numFmtId="49" fontId="15" fillId="0" borderId="5" xfId="0" applyNumberFormat="1" applyFont="1" applyBorder="1" applyAlignment="1">
      <alignment horizontal="center" vertical="top" wrapText="1"/>
    </xf>
    <xf numFmtId="0" fontId="18" fillId="0" borderId="1" xfId="0" applyFont="1" applyBorder="1" applyAlignment="1">
      <alignment horizontal="left" vertical="top" wrapText="1"/>
    </xf>
    <xf numFmtId="164" fontId="19" fillId="0" borderId="1" xfId="0" applyNumberFormat="1" applyFont="1" applyFill="1" applyBorder="1" applyAlignment="1">
      <alignment horizontal="right" vertical="top" wrapText="1"/>
    </xf>
    <xf numFmtId="164" fontId="19" fillId="0" borderId="6" xfId="0" applyNumberFormat="1" applyFont="1" applyFill="1" applyBorder="1" applyAlignment="1">
      <alignment horizontal="right" vertical="top" wrapText="1"/>
    </xf>
    <xf numFmtId="164" fontId="14" fillId="0" borderId="6" xfId="0" applyNumberFormat="1" applyFont="1" applyFill="1" applyBorder="1" applyAlignment="1">
      <alignment horizontal="right" wrapText="1"/>
    </xf>
    <xf numFmtId="0" fontId="14" fillId="0" borderId="1" xfId="0" applyFont="1" applyBorder="1" applyAlignment="1">
      <alignment horizontal="left" vertical="top" wrapText="1"/>
    </xf>
    <xf numFmtId="49" fontId="15" fillId="5" borderId="1" xfId="0" applyNumberFormat="1" applyFont="1" applyFill="1" applyBorder="1" applyAlignment="1">
      <alignment horizontal="left" vertical="top" wrapText="1"/>
    </xf>
    <xf numFmtId="49" fontId="20" fillId="0" borderId="6" xfId="0" applyNumberFormat="1" applyFont="1" applyFill="1" applyBorder="1" applyAlignment="1">
      <alignment horizontal="left" wrapText="1"/>
    </xf>
    <xf numFmtId="0" fontId="14" fillId="0" borderId="9" xfId="0" applyFont="1" applyBorder="1" applyAlignment="1">
      <alignment horizontal="left" vertical="top" wrapText="1"/>
    </xf>
    <xf numFmtId="0" fontId="4" fillId="0" borderId="0" xfId="0" applyFont="1" applyAlignment="1"/>
    <xf numFmtId="0" fontId="22" fillId="0" borderId="6" xfId="0" applyFont="1" applyBorder="1" applyAlignment="1">
      <alignment horizontal="left" wrapText="1"/>
    </xf>
    <xf numFmtId="164" fontId="23" fillId="0" borderId="1" xfId="0" applyNumberFormat="1" applyFont="1" applyFill="1" applyBorder="1" applyAlignment="1">
      <alignment horizontal="right" wrapText="1"/>
    </xf>
    <xf numFmtId="0" fontId="24" fillId="0" borderId="1" xfId="0" applyFont="1" applyBorder="1" applyAlignment="1">
      <alignment horizontal="left" wrapText="1"/>
    </xf>
    <xf numFmtId="164" fontId="16" fillId="0" borderId="1" xfId="0" applyNumberFormat="1" applyFont="1" applyFill="1" applyBorder="1" applyAlignment="1">
      <alignment horizontal="right" wrapText="1"/>
    </xf>
    <xf numFmtId="49" fontId="24" fillId="0" borderId="1" xfId="0" applyNumberFormat="1" applyFont="1" applyFill="1" applyBorder="1" applyAlignment="1">
      <alignment horizontal="left" wrapText="1"/>
    </xf>
    <xf numFmtId="0" fontId="22" fillId="0" borderId="14" xfId="0" applyFont="1" applyBorder="1" applyAlignment="1">
      <alignment horizontal="left" wrapText="1"/>
    </xf>
    <xf numFmtId="164" fontId="23" fillId="0" borderId="1" xfId="0" applyNumberFormat="1" applyFont="1" applyFill="1" applyBorder="1" applyAlignment="1">
      <alignment horizontal="right" vertical="top" wrapText="1"/>
    </xf>
    <xf numFmtId="164" fontId="16" fillId="0" borderId="6" xfId="0" applyNumberFormat="1" applyFont="1" applyFill="1" applyBorder="1" applyAlignment="1">
      <alignment horizontal="right" wrapText="1"/>
    </xf>
    <xf numFmtId="0" fontId="24" fillId="0" borderId="4" xfId="0" applyFont="1" applyBorder="1" applyAlignment="1">
      <alignment horizontal="left" wrapText="1"/>
    </xf>
    <xf numFmtId="164" fontId="16" fillId="0" borderId="1" xfId="0" applyNumberFormat="1" applyFont="1" applyFill="1" applyBorder="1" applyAlignment="1">
      <alignment horizontal="right"/>
    </xf>
    <xf numFmtId="49" fontId="24" fillId="0" borderId="4" xfId="0" applyNumberFormat="1" applyFont="1" applyFill="1" applyBorder="1" applyAlignment="1">
      <alignment horizontal="left" wrapText="1"/>
    </xf>
    <xf numFmtId="164" fontId="14" fillId="0" borderId="2" xfId="0" applyNumberFormat="1" applyFont="1" applyFill="1" applyBorder="1" applyAlignment="1">
      <alignment horizontal="right" wrapText="1"/>
    </xf>
    <xf numFmtId="164" fontId="16" fillId="4" borderId="1" xfId="0" applyNumberFormat="1" applyFont="1" applyFill="1" applyBorder="1" applyAlignment="1">
      <alignment horizontal="right" wrapText="1"/>
    </xf>
    <xf numFmtId="164" fontId="16" fillId="4" borderId="1" xfId="0" applyNumberFormat="1" applyFont="1" applyFill="1" applyBorder="1" applyAlignment="1">
      <alignment horizontal="right"/>
    </xf>
    <xf numFmtId="0" fontId="0" fillId="0" borderId="13" xfId="0" applyBorder="1"/>
    <xf numFmtId="0" fontId="2" fillId="0" borderId="1" xfId="0" applyFont="1" applyBorder="1" applyAlignment="1">
      <alignment horizontal="justify" vertical="top"/>
    </xf>
    <xf numFmtId="164" fontId="14" fillId="4" borderId="1" xfId="0" applyNumberFormat="1" applyFont="1" applyFill="1" applyBorder="1" applyAlignment="1">
      <alignment horizontal="right"/>
    </xf>
    <xf numFmtId="0" fontId="14" fillId="4" borderId="1" xfId="0" applyFont="1" applyFill="1" applyBorder="1" applyAlignment="1">
      <alignment horizontal="center" vertical="center" wrapText="1"/>
    </xf>
    <xf numFmtId="0" fontId="0" fillId="4" borderId="0" xfId="0" applyFill="1"/>
    <xf numFmtId="0" fontId="0" fillId="4" borderId="0" xfId="0" applyFill="1" applyAlignment="1"/>
    <xf numFmtId="0" fontId="14" fillId="4" borderId="1" xfId="0" applyFont="1" applyFill="1" applyBorder="1" applyAlignment="1">
      <alignment horizontal="center"/>
    </xf>
    <xf numFmtId="164" fontId="14" fillId="0" borderId="9" xfId="0" applyNumberFormat="1" applyFont="1" applyFill="1" applyBorder="1" applyAlignment="1">
      <alignment horizontal="right" wrapText="1"/>
    </xf>
    <xf numFmtId="0" fontId="2" fillId="0" borderId="1" xfId="0" applyFont="1" applyBorder="1" applyAlignment="1">
      <alignment horizontal="justify" vertical="top"/>
    </xf>
    <xf numFmtId="0" fontId="4" fillId="0" borderId="0" xfId="0" applyFont="1" applyAlignment="1">
      <alignment horizontal="right" wrapText="1"/>
    </xf>
    <xf numFmtId="0" fontId="4" fillId="0" borderId="1" xfId="0" applyFont="1" applyBorder="1" applyAlignment="1">
      <alignment horizontal="center"/>
    </xf>
    <xf numFmtId="0" fontId="25" fillId="0" borderId="0" xfId="0" applyFont="1"/>
    <xf numFmtId="0" fontId="20" fillId="0" borderId="0" xfId="0" applyFont="1" applyAlignment="1"/>
    <xf numFmtId="0" fontId="20" fillId="0" borderId="0" xfId="0" applyFont="1" applyAlignment="1">
      <alignment horizontal="left" vertical="top" wrapText="1"/>
    </xf>
    <xf numFmtId="0" fontId="4" fillId="0" borderId="0" xfId="0" applyFont="1" applyAlignment="1">
      <alignment wrapText="1"/>
    </xf>
    <xf numFmtId="0" fontId="20" fillId="0" borderId="0" xfId="0" applyFont="1" applyAlignment="1">
      <alignment vertical="top" wrapText="1"/>
    </xf>
    <xf numFmtId="0" fontId="5" fillId="0" borderId="0" xfId="0" applyFont="1" applyAlignment="1">
      <alignment horizontal="center" wrapText="1"/>
    </xf>
    <xf numFmtId="0" fontId="5" fillId="0" borderId="0" xfId="0" applyFont="1" applyAlignment="1">
      <alignment horizont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4" xfId="0" applyFont="1" applyBorder="1" applyAlignment="1">
      <alignment horizontal="center" vertical="top" wrapText="1"/>
    </xf>
    <xf numFmtId="0" fontId="4" fillId="0" borderId="0" xfId="0" applyFont="1" applyAlignment="1">
      <alignment horizontal="right" wrapText="1"/>
    </xf>
    <xf numFmtId="0" fontId="7" fillId="0" borderId="2" xfId="0" applyFont="1" applyBorder="1" applyAlignment="1">
      <alignment horizontal="center" wrapText="1"/>
    </xf>
    <xf numFmtId="0" fontId="7" fillId="0" borderId="3" xfId="0" applyFont="1" applyBorder="1" applyAlignment="1">
      <alignment horizontal="center" wrapText="1"/>
    </xf>
    <xf numFmtId="0" fontId="7" fillId="0" borderId="4" xfId="0" applyFont="1" applyBorder="1" applyAlignment="1">
      <alignment horizontal="center" wrapText="1"/>
    </xf>
    <xf numFmtId="0" fontId="4" fillId="0" borderId="0" xfId="0" applyFont="1" applyAlignment="1">
      <alignment horizontal="left" wrapText="1"/>
    </xf>
    <xf numFmtId="0" fontId="4" fillId="0" borderId="0" xfId="0" applyFont="1" applyAlignment="1">
      <alignment horizontal="left"/>
    </xf>
    <xf numFmtId="0" fontId="5" fillId="0" borderId="2" xfId="0" applyFont="1" applyBorder="1" applyAlignment="1">
      <alignment horizontal="center" vertical="top"/>
    </xf>
    <xf numFmtId="0" fontId="5" fillId="0" borderId="3" xfId="0" applyFont="1" applyBorder="1" applyAlignment="1">
      <alignment horizontal="center" vertical="top"/>
    </xf>
    <xf numFmtId="0" fontId="5" fillId="0" borderId="4" xfId="0" applyFont="1" applyBorder="1" applyAlignment="1">
      <alignment horizontal="center" vertical="top"/>
    </xf>
    <xf numFmtId="0" fontId="5" fillId="0" borderId="18" xfId="0" applyFont="1" applyBorder="1" applyAlignment="1">
      <alignment horizontal="center" vertical="top"/>
    </xf>
    <xf numFmtId="0" fontId="5" fillId="0" borderId="11" xfId="0" applyFont="1" applyBorder="1" applyAlignment="1">
      <alignment horizontal="center" vertical="top"/>
    </xf>
    <xf numFmtId="0" fontId="5" fillId="0" borderId="10" xfId="0" applyFont="1" applyBorder="1" applyAlignment="1">
      <alignment horizontal="center" vertical="top"/>
    </xf>
    <xf numFmtId="0" fontId="5" fillId="0" borderId="14" xfId="0" applyFont="1" applyBorder="1" applyAlignment="1">
      <alignment horizontal="center" vertical="top"/>
    </xf>
    <xf numFmtId="0" fontId="4" fillId="0" borderId="0" xfId="0" applyFont="1" applyAlignment="1">
      <alignment horizontal="right"/>
    </xf>
    <xf numFmtId="0" fontId="11" fillId="0" borderId="1" xfId="0" applyFont="1" applyBorder="1" applyAlignment="1">
      <alignment horizontal="center" vertical="top"/>
    </xf>
    <xf numFmtId="0" fontId="20" fillId="0" borderId="0" xfId="0" applyFont="1" applyAlignment="1">
      <alignment horizontal="left" vertical="top" wrapText="1"/>
    </xf>
    <xf numFmtId="0" fontId="5" fillId="0" borderId="2" xfId="0" applyFont="1" applyBorder="1" applyAlignment="1">
      <alignment horizontal="center"/>
    </xf>
    <xf numFmtId="0" fontId="5" fillId="0" borderId="18" xfId="0" applyFont="1" applyBorder="1" applyAlignment="1">
      <alignment horizontal="center"/>
    </xf>
    <xf numFmtId="0" fontId="5" fillId="0" borderId="11" xfId="0" applyFont="1" applyBorder="1" applyAlignment="1">
      <alignment horizontal="center"/>
    </xf>
    <xf numFmtId="0" fontId="2" fillId="0" borderId="5" xfId="0" applyFont="1" applyBorder="1" applyAlignment="1">
      <alignment horizontal="justify" vertical="top"/>
    </xf>
    <xf numFmtId="0" fontId="2" fillId="0" borderId="6" xfId="0" applyFont="1" applyBorder="1" applyAlignment="1">
      <alignment horizontal="justify" vertical="top"/>
    </xf>
    <xf numFmtId="0" fontId="2" fillId="0" borderId="1" xfId="0" applyFont="1" applyBorder="1" applyAlignment="1">
      <alignment horizontal="justify" vertical="top"/>
    </xf>
    <xf numFmtId="0" fontId="2" fillId="0" borderId="2" xfId="0" applyFont="1" applyBorder="1" applyAlignment="1">
      <alignment horizontal="justify" vertical="top"/>
    </xf>
    <xf numFmtId="0" fontId="2" fillId="0" borderId="3" xfId="0" applyFont="1" applyBorder="1" applyAlignment="1">
      <alignment horizontal="justify" vertical="top"/>
    </xf>
    <xf numFmtId="0" fontId="2" fillId="0" borderId="4" xfId="0" applyFont="1" applyBorder="1" applyAlignment="1">
      <alignment horizontal="justify" vertical="top"/>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11" fillId="0" borderId="2" xfId="0" applyFont="1" applyBorder="1" applyAlignment="1">
      <alignment horizontal="center" wrapText="1"/>
    </xf>
    <xf numFmtId="0" fontId="11" fillId="0" borderId="3" xfId="0" applyFont="1" applyBorder="1" applyAlignment="1">
      <alignment horizontal="center" wrapText="1"/>
    </xf>
    <xf numFmtId="0" fontId="11" fillId="0" borderId="4" xfId="0" applyFont="1" applyBorder="1" applyAlignment="1">
      <alignment horizontal="center" wrapText="1"/>
    </xf>
    <xf numFmtId="0" fontId="11" fillId="0" borderId="8" xfId="0" applyFont="1" applyBorder="1" applyAlignment="1">
      <alignment horizontal="center" wrapText="1"/>
    </xf>
    <xf numFmtId="0" fontId="11" fillId="0" borderId="10" xfId="0" applyFont="1" applyBorder="1" applyAlignment="1">
      <alignment horizontal="center" wrapText="1"/>
    </xf>
    <xf numFmtId="0" fontId="11" fillId="0" borderId="14" xfId="0" applyFont="1" applyBorder="1" applyAlignment="1">
      <alignment horizontal="center" wrapText="1"/>
    </xf>
    <xf numFmtId="0" fontId="11" fillId="0" borderId="8" xfId="0" applyFont="1" applyBorder="1" applyAlignment="1">
      <alignment horizontal="center" vertical="top"/>
    </xf>
    <xf numFmtId="0" fontId="11" fillId="0" borderId="0" xfId="0" applyFont="1" applyBorder="1" applyAlignment="1">
      <alignment horizontal="center" vertical="top"/>
    </xf>
    <xf numFmtId="0" fontId="11" fillId="0" borderId="18" xfId="0" applyFont="1" applyBorder="1" applyAlignment="1">
      <alignment horizontal="center" vertical="top"/>
    </xf>
    <xf numFmtId="0" fontId="11" fillId="0" borderId="11" xfId="0" applyFont="1" applyBorder="1" applyAlignment="1">
      <alignment horizontal="center" vertical="top"/>
    </xf>
    <xf numFmtId="0" fontId="5" fillId="0" borderId="7" xfId="0" applyFont="1" applyBorder="1" applyAlignment="1">
      <alignment horizontal="center" vertical="top" wrapText="1"/>
    </xf>
    <xf numFmtId="0" fontId="5" fillId="0" borderId="18" xfId="0" applyFont="1" applyBorder="1" applyAlignment="1">
      <alignment horizontal="center" vertical="top" wrapText="1"/>
    </xf>
    <xf numFmtId="0" fontId="5" fillId="0" borderId="11" xfId="0" applyFont="1" applyBorder="1" applyAlignment="1">
      <alignment horizontal="center" vertical="top" wrapText="1"/>
    </xf>
    <xf numFmtId="49" fontId="14" fillId="0" borderId="1" xfId="0" applyNumberFormat="1" applyFont="1" applyBorder="1" applyAlignment="1">
      <alignment horizontal="center" vertical="center" wrapText="1"/>
    </xf>
    <xf numFmtId="0" fontId="17" fillId="0" borderId="2" xfId="0" applyFont="1" applyBorder="1" applyAlignment="1">
      <alignment horizontal="lef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1" fillId="0" borderId="2" xfId="0" applyFont="1" applyBorder="1" applyAlignment="1">
      <alignment horizontal="center"/>
    </xf>
    <xf numFmtId="0" fontId="11" fillId="0" borderId="18" xfId="0" applyFont="1" applyBorder="1" applyAlignment="1">
      <alignment horizontal="center"/>
    </xf>
    <xf numFmtId="0" fontId="11" fillId="0" borderId="11" xfId="0" applyFont="1" applyBorder="1" applyAlignment="1">
      <alignment horizontal="center"/>
    </xf>
    <xf numFmtId="0" fontId="11" fillId="0" borderId="7" xfId="0" applyFont="1" applyBorder="1" applyAlignment="1">
      <alignment horizontal="center" wrapText="1"/>
    </xf>
    <xf numFmtId="0" fontId="11" fillId="0" borderId="0" xfId="0" applyFont="1" applyBorder="1" applyAlignment="1">
      <alignment horizontal="center" wrapText="1"/>
    </xf>
    <xf numFmtId="0" fontId="11" fillId="0" borderId="13" xfId="0" applyFont="1" applyBorder="1" applyAlignment="1">
      <alignment horizontal="center" wrapText="1"/>
    </xf>
    <xf numFmtId="0" fontId="5" fillId="0" borderId="8" xfId="0" applyFont="1" applyBorder="1" applyAlignment="1">
      <alignment horizontal="center" vertical="top" wrapText="1"/>
    </xf>
    <xf numFmtId="0" fontId="5" fillId="0" borderId="10" xfId="0" applyFont="1" applyBorder="1" applyAlignment="1">
      <alignment horizontal="center" vertical="top" wrapText="1"/>
    </xf>
    <xf numFmtId="0" fontId="5" fillId="0" borderId="14" xfId="0" applyFont="1" applyBorder="1" applyAlignment="1">
      <alignment horizontal="center" vertical="top" wrapText="1"/>
    </xf>
    <xf numFmtId="0" fontId="11" fillId="0" borderId="8" xfId="0" applyFont="1" applyBorder="1" applyAlignment="1">
      <alignment horizontal="center"/>
    </xf>
    <xf numFmtId="0" fontId="11" fillId="0" borderId="10" xfId="0" applyFont="1" applyBorder="1" applyAlignment="1">
      <alignment horizontal="center"/>
    </xf>
    <xf numFmtId="0" fontId="11" fillId="0" borderId="14" xfId="0" applyFont="1" applyBorder="1" applyAlignment="1">
      <alignment horizontal="center"/>
    </xf>
    <xf numFmtId="49" fontId="16" fillId="0" borderId="1" xfId="0" applyNumberFormat="1" applyFont="1" applyBorder="1" applyAlignment="1">
      <alignment horizontal="center" vertical="center" wrapText="1"/>
    </xf>
    <xf numFmtId="0" fontId="5" fillId="0" borderId="1" xfId="0" applyFont="1" applyBorder="1" applyAlignment="1">
      <alignment horizontal="center" vertical="top"/>
    </xf>
    <xf numFmtId="0" fontId="5" fillId="0" borderId="7" xfId="0" applyFont="1" applyBorder="1" applyAlignment="1">
      <alignment horizontal="center" vertical="top"/>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6" fillId="0" borderId="5" xfId="0" applyFont="1" applyBorder="1" applyAlignment="1">
      <alignment horizontal="left" vertical="top" wrapText="1"/>
    </xf>
    <xf numFmtId="0" fontId="16" fillId="0" borderId="9" xfId="0" applyFont="1" applyBorder="1" applyAlignment="1">
      <alignment horizontal="left" vertical="top" wrapText="1"/>
    </xf>
    <xf numFmtId="0" fontId="16" fillId="0" borderId="6" xfId="0" applyFont="1" applyBorder="1" applyAlignment="1">
      <alignment horizontal="left" vertical="top" wrapText="1"/>
    </xf>
    <xf numFmtId="0" fontId="14" fillId="0" borderId="5" xfId="0" applyFont="1" applyBorder="1" applyAlignment="1">
      <alignment horizontal="left" vertical="top" wrapText="1"/>
    </xf>
    <xf numFmtId="0" fontId="14" fillId="0" borderId="9" xfId="0" applyFont="1" applyBorder="1" applyAlignment="1">
      <alignment horizontal="left" vertical="top" wrapText="1"/>
    </xf>
    <xf numFmtId="0" fontId="21" fillId="0" borderId="5" xfId="0" applyFont="1" applyFill="1" applyBorder="1" applyAlignment="1" applyProtection="1">
      <alignment horizontal="left" vertical="top" wrapText="1"/>
      <protection locked="0"/>
    </xf>
    <xf numFmtId="0" fontId="21" fillId="0" borderId="9" xfId="0" applyFont="1" applyFill="1" applyBorder="1" applyAlignment="1" applyProtection="1">
      <alignment horizontal="left" vertical="top" wrapText="1"/>
      <protection locked="0"/>
    </xf>
    <xf numFmtId="0" fontId="14" fillId="0" borderId="6" xfId="0" applyFont="1" applyBorder="1" applyAlignment="1">
      <alignment horizontal="left" vertical="top" wrapText="1"/>
    </xf>
    <xf numFmtId="0" fontId="14" fillId="0" borderId="9" xfId="0" applyFont="1" applyBorder="1" applyAlignment="1">
      <alignment horizontal="center" vertical="top" wrapText="1"/>
    </xf>
    <xf numFmtId="0" fontId="14" fillId="0" borderId="6" xfId="0" applyFont="1" applyBorder="1" applyAlignment="1">
      <alignment horizontal="center" vertical="top" wrapText="1"/>
    </xf>
    <xf numFmtId="49" fontId="14" fillId="5" borderId="5" xfId="0" applyNumberFormat="1" applyFont="1" applyFill="1" applyBorder="1" applyAlignment="1">
      <alignment horizontal="center" vertical="top" wrapText="1"/>
    </xf>
    <xf numFmtId="49" fontId="14" fillId="5" borderId="9" xfId="0" applyNumberFormat="1" applyFont="1" applyFill="1" applyBorder="1" applyAlignment="1">
      <alignment horizontal="center" vertical="top" wrapText="1"/>
    </xf>
    <xf numFmtId="49" fontId="14" fillId="5" borderId="6" xfId="0" applyNumberFormat="1" applyFont="1" applyFill="1" applyBorder="1" applyAlignment="1">
      <alignment horizontal="center" vertical="top" wrapText="1"/>
    </xf>
    <xf numFmtId="0" fontId="14" fillId="0" borderId="5" xfId="0" applyFont="1" applyBorder="1" applyAlignment="1">
      <alignment horizontal="center" vertical="top" wrapText="1"/>
    </xf>
    <xf numFmtId="0" fontId="16" fillId="0" borderId="5" xfId="0" applyFont="1" applyBorder="1" applyAlignment="1">
      <alignment horizontal="center" vertical="top" wrapText="1"/>
    </xf>
    <xf numFmtId="0" fontId="16" fillId="0" borderId="9" xfId="0" applyFont="1" applyBorder="1" applyAlignment="1">
      <alignment horizontal="center" vertical="top" wrapText="1"/>
    </xf>
    <xf numFmtId="0" fontId="14" fillId="0" borderId="22" xfId="0" applyFont="1" applyBorder="1" applyAlignment="1">
      <alignment horizontal="left" vertical="top" wrapText="1"/>
    </xf>
    <xf numFmtId="0" fontId="13" fillId="0" borderId="5"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4" fillId="0" borderId="1" xfId="0" applyFont="1" applyBorder="1" applyAlignment="1">
      <alignment horizontal="left" vertical="top" wrapText="1"/>
    </xf>
    <xf numFmtId="0" fontId="15" fillId="0" borderId="5" xfId="0" applyFont="1" applyBorder="1" applyAlignment="1">
      <alignment horizontal="left" vertical="top" wrapText="1"/>
    </xf>
    <xf numFmtId="0" fontId="15" fillId="0" borderId="9" xfId="0" applyFont="1" applyBorder="1" applyAlignment="1">
      <alignment horizontal="left" vertical="top" wrapText="1"/>
    </xf>
    <xf numFmtId="0" fontId="15" fillId="0" borderId="6" xfId="0" applyFont="1" applyBorder="1" applyAlignment="1">
      <alignment horizontal="left" vertical="top" wrapText="1"/>
    </xf>
    <xf numFmtId="0" fontId="14" fillId="0" borderId="21" xfId="0" applyFont="1" applyBorder="1" applyAlignment="1">
      <alignment horizontal="left" vertical="top" wrapText="1"/>
    </xf>
    <xf numFmtId="0" fontId="16" fillId="0" borderId="7" xfId="0" applyFont="1" applyBorder="1" applyAlignment="1">
      <alignment horizontal="center" vertical="top" wrapText="1"/>
    </xf>
    <xf numFmtId="0" fontId="16" fillId="0" borderId="12" xfId="0" applyFont="1" applyBorder="1" applyAlignment="1">
      <alignment horizontal="center" vertical="top" wrapText="1"/>
    </xf>
    <xf numFmtId="0" fontId="16" fillId="0" borderId="20" xfId="0" applyFont="1" applyBorder="1" applyAlignment="1">
      <alignment horizontal="center" vertical="top" wrapText="1"/>
    </xf>
    <xf numFmtId="0" fontId="16" fillId="0" borderId="15" xfId="0" applyFont="1" applyBorder="1" applyAlignment="1">
      <alignment horizontal="center" vertical="top" wrapText="1"/>
    </xf>
    <xf numFmtId="0" fontId="6" fillId="0" borderId="1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5" fillId="0" borderId="1" xfId="0" applyFont="1" applyBorder="1" applyAlignment="1">
      <alignment horizontal="center" vertical="center" wrapText="1"/>
    </xf>
    <xf numFmtId="0" fontId="6" fillId="0" borderId="1" xfId="1" applyFont="1" applyBorder="1" applyAlignment="1">
      <alignment horizontal="center" vertical="center" wrapText="1"/>
    </xf>
    <xf numFmtId="0" fontId="15" fillId="5" borderId="1" xfId="0" applyFont="1" applyFill="1" applyBorder="1" applyAlignment="1">
      <alignment horizontal="center" vertical="center" wrapText="1"/>
    </xf>
  </cellXfs>
  <cellStyles count="3">
    <cellStyle name="ex68" xfId="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sheetPr>
  <dimension ref="A1:X36"/>
  <sheetViews>
    <sheetView topLeftCell="A19" zoomScaleNormal="100" workbookViewId="0">
      <selection activeCell="G1" sqref="G1:G3"/>
    </sheetView>
  </sheetViews>
  <sheetFormatPr defaultRowHeight="15.75"/>
  <cols>
    <col min="1" max="1" width="9.140625" customWidth="1"/>
    <col min="2" max="2" width="17.42578125" customWidth="1"/>
    <col min="3" max="3" width="27.7109375" customWidth="1"/>
    <col min="4" max="4" width="28.42578125" customWidth="1"/>
    <col min="5" max="5" width="13.5703125" style="107" customWidth="1"/>
    <col min="6" max="6" width="16.5703125" customWidth="1"/>
    <col min="7" max="7" width="24.140625" customWidth="1"/>
  </cols>
  <sheetData>
    <row r="1" spans="1:24">
      <c r="G1" s="108" t="s">
        <v>210</v>
      </c>
    </row>
    <row r="2" spans="1:24">
      <c r="G2" s="108" t="s">
        <v>211</v>
      </c>
    </row>
    <row r="3" spans="1:24" ht="76.5">
      <c r="G3" s="109" t="s">
        <v>212</v>
      </c>
    </row>
    <row r="4" spans="1:24" ht="33" customHeight="1">
      <c r="E4" s="5"/>
      <c r="F4" s="117"/>
      <c r="G4" s="117"/>
    </row>
    <row r="5" spans="1:24" ht="45">
      <c r="A5" s="3" t="s">
        <v>6</v>
      </c>
      <c r="B5" s="112" t="s">
        <v>97</v>
      </c>
      <c r="C5" s="113"/>
      <c r="D5" s="113"/>
      <c r="E5" s="113"/>
      <c r="F5" s="113"/>
      <c r="G5" s="113"/>
      <c r="H5" s="4"/>
      <c r="I5" s="4"/>
      <c r="J5" s="4"/>
      <c r="K5" s="4"/>
      <c r="L5" s="4"/>
      <c r="M5" s="4"/>
      <c r="N5" s="4"/>
      <c r="O5" s="4"/>
      <c r="P5" s="4"/>
      <c r="Q5" s="4"/>
      <c r="R5" s="4"/>
      <c r="S5" s="4"/>
      <c r="T5" s="4"/>
      <c r="U5" s="4"/>
      <c r="V5" s="4"/>
      <c r="W5" s="4"/>
      <c r="X5" s="4"/>
    </row>
    <row r="6" spans="1:24">
      <c r="B6" s="5"/>
      <c r="C6" s="5"/>
      <c r="D6" s="5"/>
      <c r="E6" s="5"/>
      <c r="F6" s="5"/>
      <c r="G6" s="5"/>
    </row>
    <row r="7" spans="1:24" ht="110.25">
      <c r="B7" s="6" t="s">
        <v>0</v>
      </c>
      <c r="C7" s="6" t="s">
        <v>5</v>
      </c>
      <c r="D7" s="6" t="s">
        <v>1</v>
      </c>
      <c r="E7" s="6" t="s">
        <v>2</v>
      </c>
      <c r="F7" s="6" t="s">
        <v>3</v>
      </c>
      <c r="G7" s="6" t="s">
        <v>4</v>
      </c>
    </row>
    <row r="8" spans="1:24" ht="18.75">
      <c r="B8" s="2">
        <v>1</v>
      </c>
      <c r="C8" s="2">
        <v>2</v>
      </c>
      <c r="D8" s="2">
        <v>3</v>
      </c>
      <c r="E8" s="106">
        <v>4</v>
      </c>
      <c r="F8" s="2">
        <v>5</v>
      </c>
      <c r="G8" s="2">
        <v>6</v>
      </c>
    </row>
    <row r="9" spans="1:24" ht="44.25" customHeight="1">
      <c r="B9" s="114" t="s">
        <v>98</v>
      </c>
      <c r="C9" s="115" t="s">
        <v>20</v>
      </c>
      <c r="D9" s="115" t="s">
        <v>20</v>
      </c>
      <c r="E9" s="115" t="s">
        <v>20</v>
      </c>
      <c r="F9" s="115" t="s">
        <v>20</v>
      </c>
      <c r="G9" s="116" t="s">
        <v>20</v>
      </c>
    </row>
    <row r="10" spans="1:24" ht="37.5" customHeight="1">
      <c r="B10" s="114" t="s">
        <v>108</v>
      </c>
      <c r="C10" s="115"/>
      <c r="D10" s="115"/>
      <c r="E10" s="115"/>
      <c r="F10" s="115"/>
      <c r="G10" s="116"/>
    </row>
    <row r="11" spans="1:24" ht="148.5" customHeight="1">
      <c r="B11" s="6" t="s">
        <v>95</v>
      </c>
      <c r="C11" s="29" t="s">
        <v>94</v>
      </c>
      <c r="D11" s="29" t="s">
        <v>92</v>
      </c>
      <c r="E11" s="28" t="s">
        <v>202</v>
      </c>
      <c r="F11" s="29" t="s">
        <v>96</v>
      </c>
      <c r="G11" s="28" t="s">
        <v>93</v>
      </c>
    </row>
    <row r="12" spans="1:24" ht="65.25" customHeight="1">
      <c r="B12" s="6" t="s">
        <v>27</v>
      </c>
      <c r="C12" s="6" t="s">
        <v>21</v>
      </c>
      <c r="D12" s="6" t="s">
        <v>21</v>
      </c>
      <c r="E12" s="28" t="s">
        <v>202</v>
      </c>
      <c r="F12" s="6" t="s">
        <v>96</v>
      </c>
      <c r="G12" s="9" t="s">
        <v>47</v>
      </c>
    </row>
    <row r="13" spans="1:24" ht="63" customHeight="1">
      <c r="B13" s="30" t="s">
        <v>128</v>
      </c>
      <c r="C13" s="31" t="s">
        <v>129</v>
      </c>
      <c r="D13" s="34" t="s">
        <v>135</v>
      </c>
      <c r="E13" s="28" t="s">
        <v>202</v>
      </c>
      <c r="F13" s="10" t="s">
        <v>96</v>
      </c>
      <c r="G13" s="20" t="s">
        <v>134</v>
      </c>
    </row>
    <row r="14" spans="1:24" ht="67.5" customHeight="1">
      <c r="B14" s="30" t="s">
        <v>130</v>
      </c>
      <c r="C14" s="35" t="s">
        <v>131</v>
      </c>
      <c r="D14" s="6" t="s">
        <v>132</v>
      </c>
      <c r="E14" s="28" t="s">
        <v>202</v>
      </c>
      <c r="F14" s="10" t="s">
        <v>96</v>
      </c>
      <c r="G14" s="32" t="s">
        <v>133</v>
      </c>
    </row>
    <row r="15" spans="1:24" ht="66.75" customHeight="1">
      <c r="B15" s="10" t="s">
        <v>28</v>
      </c>
      <c r="C15" s="28" t="s">
        <v>22</v>
      </c>
      <c r="D15" s="10" t="s">
        <v>22</v>
      </c>
      <c r="E15" s="28" t="s">
        <v>202</v>
      </c>
      <c r="F15" s="10" t="s">
        <v>96</v>
      </c>
      <c r="G15" s="11" t="s">
        <v>48</v>
      </c>
    </row>
    <row r="16" spans="1:24" ht="66" customHeight="1">
      <c r="B16" s="10" t="s">
        <v>29</v>
      </c>
      <c r="C16" s="8" t="s">
        <v>23</v>
      </c>
      <c r="D16" s="8" t="s">
        <v>23</v>
      </c>
      <c r="E16" s="28" t="s">
        <v>202</v>
      </c>
      <c r="F16" s="10" t="s">
        <v>96</v>
      </c>
      <c r="G16" s="9" t="s">
        <v>49</v>
      </c>
    </row>
    <row r="17" spans="2:7" ht="2.25" hidden="1" customHeight="1">
      <c r="B17" s="8" t="s">
        <v>24</v>
      </c>
      <c r="C17" s="8" t="s">
        <v>110</v>
      </c>
      <c r="D17" s="8" t="s">
        <v>110</v>
      </c>
      <c r="E17" s="10" t="s">
        <v>18</v>
      </c>
      <c r="F17" s="10" t="s">
        <v>96</v>
      </c>
      <c r="G17" s="9" t="s">
        <v>50</v>
      </c>
    </row>
    <row r="18" spans="2:7" ht="38.25" customHeight="1">
      <c r="B18" s="114" t="s">
        <v>136</v>
      </c>
      <c r="C18" s="115" t="s">
        <v>25</v>
      </c>
      <c r="D18" s="115" t="s">
        <v>25</v>
      </c>
      <c r="E18" s="115" t="s">
        <v>25</v>
      </c>
      <c r="F18" s="115" t="s">
        <v>25</v>
      </c>
      <c r="G18" s="116" t="s">
        <v>25</v>
      </c>
    </row>
    <row r="19" spans="2:7" ht="78.75" customHeight="1">
      <c r="B19" s="30" t="s">
        <v>138</v>
      </c>
      <c r="C19" s="33" t="s">
        <v>127</v>
      </c>
      <c r="D19" s="33" t="s">
        <v>127</v>
      </c>
      <c r="E19" s="28" t="s">
        <v>202</v>
      </c>
      <c r="F19" s="36" t="s">
        <v>96</v>
      </c>
      <c r="G19" s="25" t="s">
        <v>139</v>
      </c>
    </row>
    <row r="20" spans="2:7" ht="82.5" customHeight="1">
      <c r="B20" s="8" t="s">
        <v>30</v>
      </c>
      <c r="C20" s="8" t="s">
        <v>26</v>
      </c>
      <c r="D20" s="8" t="s">
        <v>26</v>
      </c>
      <c r="E20" s="28" t="s">
        <v>202</v>
      </c>
      <c r="F20" s="36" t="s">
        <v>96</v>
      </c>
      <c r="G20" s="36" t="s">
        <v>137</v>
      </c>
    </row>
    <row r="21" spans="2:7" ht="66.75" customHeight="1">
      <c r="B21" s="8" t="s">
        <v>140</v>
      </c>
      <c r="C21" s="32" t="s">
        <v>141</v>
      </c>
      <c r="D21" s="37" t="s">
        <v>142</v>
      </c>
      <c r="E21" s="28" t="s">
        <v>202</v>
      </c>
      <c r="F21" s="36" t="s">
        <v>96</v>
      </c>
      <c r="G21" s="8" t="s">
        <v>51</v>
      </c>
    </row>
    <row r="22" spans="2:7" ht="56.25" customHeight="1">
      <c r="B22" s="118" t="s">
        <v>99</v>
      </c>
      <c r="C22" s="119" t="s">
        <v>31</v>
      </c>
      <c r="D22" s="119" t="s">
        <v>31</v>
      </c>
      <c r="E22" s="119" t="s">
        <v>31</v>
      </c>
      <c r="F22" s="119" t="s">
        <v>31</v>
      </c>
      <c r="G22" s="120" t="s">
        <v>31</v>
      </c>
    </row>
    <row r="23" spans="2:7" ht="141.75">
      <c r="B23" s="8" t="s">
        <v>32</v>
      </c>
      <c r="C23" s="8" t="s">
        <v>100</v>
      </c>
      <c r="D23" s="8" t="s">
        <v>100</v>
      </c>
      <c r="E23" s="28" t="s">
        <v>202</v>
      </c>
      <c r="F23" s="8" t="s">
        <v>96</v>
      </c>
      <c r="G23" s="8" t="s">
        <v>52</v>
      </c>
    </row>
    <row r="24" spans="2:7" ht="21" customHeight="1">
      <c r="B24" s="118" t="s">
        <v>34</v>
      </c>
      <c r="C24" s="119" t="s">
        <v>33</v>
      </c>
      <c r="D24" s="119" t="s">
        <v>33</v>
      </c>
      <c r="E24" s="119" t="s">
        <v>33</v>
      </c>
      <c r="F24" s="119" t="s">
        <v>33</v>
      </c>
      <c r="G24" s="120" t="s">
        <v>33</v>
      </c>
    </row>
    <row r="25" spans="2:7" ht="63.75" customHeight="1">
      <c r="B25" s="8" t="s">
        <v>35</v>
      </c>
      <c r="C25" s="8" t="s">
        <v>101</v>
      </c>
      <c r="D25" s="8" t="s">
        <v>101</v>
      </c>
      <c r="E25" s="28" t="s">
        <v>202</v>
      </c>
      <c r="F25" s="36" t="s">
        <v>96</v>
      </c>
      <c r="G25" s="25" t="s">
        <v>143</v>
      </c>
    </row>
    <row r="26" spans="2:7" ht="84" customHeight="1">
      <c r="B26" s="8" t="s">
        <v>37</v>
      </c>
      <c r="C26" s="8" t="s">
        <v>102</v>
      </c>
      <c r="D26" s="8" t="s">
        <v>102</v>
      </c>
      <c r="E26" s="28" t="s">
        <v>202</v>
      </c>
      <c r="F26" s="36" t="s">
        <v>96</v>
      </c>
      <c r="G26" s="8" t="s">
        <v>53</v>
      </c>
    </row>
    <row r="27" spans="2:7" ht="94.5" customHeight="1">
      <c r="B27" s="8" t="s">
        <v>38</v>
      </c>
      <c r="C27" s="8" t="s">
        <v>103</v>
      </c>
      <c r="D27" s="38" t="s">
        <v>144</v>
      </c>
      <c r="E27" s="28" t="s">
        <v>202</v>
      </c>
      <c r="F27" s="8" t="s">
        <v>96</v>
      </c>
      <c r="G27" s="8" t="s">
        <v>54</v>
      </c>
    </row>
    <row r="28" spans="2:7" ht="225.75" customHeight="1">
      <c r="B28" s="8" t="s">
        <v>39</v>
      </c>
      <c r="C28" s="36" t="s">
        <v>36</v>
      </c>
      <c r="D28" s="36" t="s">
        <v>145</v>
      </c>
      <c r="E28" s="28" t="s">
        <v>202</v>
      </c>
      <c r="F28" s="36" t="s">
        <v>96</v>
      </c>
      <c r="G28" s="36" t="s">
        <v>55</v>
      </c>
    </row>
    <row r="29" spans="2:7" ht="81.75" customHeight="1">
      <c r="B29" s="30" t="s">
        <v>146</v>
      </c>
      <c r="C29" s="39" t="s">
        <v>147</v>
      </c>
      <c r="D29" s="40" t="s">
        <v>147</v>
      </c>
      <c r="E29" s="28" t="s">
        <v>202</v>
      </c>
      <c r="F29" s="36" t="s">
        <v>96</v>
      </c>
      <c r="G29" s="25" t="s">
        <v>143</v>
      </c>
    </row>
    <row r="30" spans="2:7" ht="42.75" customHeight="1">
      <c r="B30" s="118" t="s">
        <v>104</v>
      </c>
      <c r="C30" s="119" t="s">
        <v>40</v>
      </c>
      <c r="D30" s="119" t="s">
        <v>40</v>
      </c>
      <c r="E30" s="119" t="s">
        <v>40</v>
      </c>
      <c r="F30" s="119" t="s">
        <v>40</v>
      </c>
      <c r="G30" s="120" t="s">
        <v>40</v>
      </c>
    </row>
    <row r="31" spans="2:7" ht="65.25" customHeight="1">
      <c r="B31" s="8" t="s">
        <v>41</v>
      </c>
      <c r="C31" s="8" t="s">
        <v>105</v>
      </c>
      <c r="D31" s="8" t="s">
        <v>105</v>
      </c>
      <c r="E31" s="28" t="s">
        <v>202</v>
      </c>
      <c r="F31" s="36" t="s">
        <v>96</v>
      </c>
      <c r="G31" s="8" t="s">
        <v>56</v>
      </c>
    </row>
    <row r="32" spans="2:7" ht="116.25" customHeight="1">
      <c r="B32" s="8" t="s">
        <v>42</v>
      </c>
      <c r="C32" s="8" t="s">
        <v>106</v>
      </c>
      <c r="D32" s="8" t="s">
        <v>106</v>
      </c>
      <c r="E32" s="28" t="s">
        <v>202</v>
      </c>
      <c r="F32" s="8" t="s">
        <v>96</v>
      </c>
      <c r="G32" s="36" t="s">
        <v>57</v>
      </c>
    </row>
    <row r="33" spans="2:7" ht="109.5" customHeight="1">
      <c r="B33" s="8" t="s">
        <v>43</v>
      </c>
      <c r="C33" s="8" t="s">
        <v>107</v>
      </c>
      <c r="D33" s="8" t="s">
        <v>107</v>
      </c>
      <c r="E33" s="28" t="s">
        <v>202</v>
      </c>
      <c r="F33" s="36" t="s">
        <v>96</v>
      </c>
      <c r="G33" s="8" t="s">
        <v>58</v>
      </c>
    </row>
    <row r="34" spans="2:7" ht="15" customHeight="1">
      <c r="B34" s="118" t="s">
        <v>109</v>
      </c>
      <c r="C34" s="119" t="s">
        <v>44</v>
      </c>
      <c r="D34" s="119" t="s">
        <v>44</v>
      </c>
      <c r="E34" s="119" t="s">
        <v>44</v>
      </c>
      <c r="F34" s="119" t="s">
        <v>44</v>
      </c>
      <c r="G34" s="120" t="s">
        <v>44</v>
      </c>
    </row>
    <row r="35" spans="2:7" ht="96" customHeight="1">
      <c r="B35" s="8" t="s">
        <v>45</v>
      </c>
      <c r="C35" s="8" t="s">
        <v>46</v>
      </c>
      <c r="D35" s="8" t="s">
        <v>46</v>
      </c>
      <c r="E35" s="28" t="s">
        <v>202</v>
      </c>
      <c r="F35" s="36" t="s">
        <v>96</v>
      </c>
      <c r="G35" s="8" t="s">
        <v>16</v>
      </c>
    </row>
    <row r="36" spans="2:7">
      <c r="B36" s="5"/>
      <c r="C36" s="5"/>
      <c r="D36" s="5"/>
      <c r="E36" s="5"/>
      <c r="F36" s="5"/>
      <c r="G36" s="5"/>
    </row>
  </sheetData>
  <mergeCells count="9">
    <mergeCell ref="B5:G5"/>
    <mergeCell ref="B9:G9"/>
    <mergeCell ref="F4:G4"/>
    <mergeCell ref="B34:G34"/>
    <mergeCell ref="B30:G30"/>
    <mergeCell ref="B22:G22"/>
    <mergeCell ref="B24:G24"/>
    <mergeCell ref="B10:G10"/>
    <mergeCell ref="B18:G18"/>
  </mergeCells>
  <pageMargins left="0.70866141732283472" right="0.70866141732283472" top="0.74803149606299213" bottom="0.74803149606299213" header="0.31496062992125984" footer="0.31496062992125984"/>
  <pageSetup paperSize="9" scale="53" orientation="portrait" verticalDpi="4294967295" r:id="rId1"/>
  <rowBreaks count="1" manualBreakCount="1">
    <brk id="26" max="6" man="1"/>
  </rowBreaks>
</worksheet>
</file>

<file path=xl/worksheets/sheet2.xml><?xml version="1.0" encoding="utf-8"?>
<worksheet xmlns="http://schemas.openxmlformats.org/spreadsheetml/2006/main" xmlns:r="http://schemas.openxmlformats.org/officeDocument/2006/relationships">
  <sheetPr>
    <tabColor rgb="FFFFFF00"/>
  </sheetPr>
  <dimension ref="A1:Q66"/>
  <sheetViews>
    <sheetView view="pageBreakPreview" topLeftCell="B56" zoomScaleNormal="100" zoomScaleSheetLayoutView="100" workbookViewId="0">
      <selection activeCell="J2" sqref="J2:L4"/>
    </sheetView>
  </sheetViews>
  <sheetFormatPr defaultRowHeight="15"/>
  <cols>
    <col min="1" max="1" width="9.140625" hidden="1" customWidth="1"/>
    <col min="3" max="3" width="63.7109375" customWidth="1"/>
    <col min="4" max="4" width="10" customWidth="1"/>
    <col min="5" max="5" width="10.140625" hidden="1" customWidth="1"/>
    <col min="12" max="12" width="8.7109375" customWidth="1"/>
    <col min="13" max="13" width="0" hidden="1" customWidth="1"/>
    <col min="14" max="15" width="9.140625" hidden="1" customWidth="1"/>
  </cols>
  <sheetData>
    <row r="1" spans="2:13" ht="118.5" hidden="1" customHeight="1">
      <c r="I1" s="121" t="s">
        <v>14</v>
      </c>
      <c r="J1" s="122"/>
      <c r="K1" s="122"/>
    </row>
    <row r="2" spans="2:13" ht="18.75" customHeight="1">
      <c r="E2" s="15"/>
      <c r="F2" s="15"/>
      <c r="G2" s="15"/>
      <c r="H2" s="15"/>
      <c r="I2" s="110"/>
      <c r="J2" s="108" t="s">
        <v>213</v>
      </c>
      <c r="K2" s="108"/>
    </row>
    <row r="3" spans="2:13" ht="15" customHeight="1">
      <c r="E3" s="15"/>
      <c r="F3" s="15"/>
      <c r="G3" s="15"/>
      <c r="H3" s="15"/>
      <c r="I3" s="110"/>
      <c r="J3" s="108" t="s">
        <v>211</v>
      </c>
      <c r="K3" s="108"/>
    </row>
    <row r="4" spans="2:13" ht="69" customHeight="1">
      <c r="E4" s="15"/>
      <c r="F4" s="15"/>
      <c r="G4" s="15"/>
      <c r="H4" s="15"/>
      <c r="I4" s="110"/>
      <c r="J4" s="132" t="s">
        <v>212</v>
      </c>
      <c r="K4" s="132"/>
      <c r="L4" s="132"/>
    </row>
    <row r="5" spans="2:13" ht="27" customHeight="1">
      <c r="E5" s="130"/>
      <c r="F5" s="130"/>
      <c r="G5" s="130"/>
      <c r="H5" s="130"/>
      <c r="I5" s="130"/>
      <c r="J5" s="130"/>
      <c r="K5" s="130"/>
    </row>
    <row r="6" spans="2:13" ht="76.5" customHeight="1">
      <c r="B6" s="112" t="s">
        <v>111</v>
      </c>
      <c r="C6" s="113"/>
      <c r="D6" s="113"/>
      <c r="E6" s="113"/>
      <c r="F6" s="113"/>
      <c r="G6" s="113"/>
      <c r="H6" s="113"/>
      <c r="I6" s="113"/>
      <c r="J6" s="113"/>
      <c r="K6" s="113"/>
    </row>
    <row r="7" spans="2:13">
      <c r="B7" s="15"/>
      <c r="C7" s="15"/>
      <c r="D7" s="15"/>
      <c r="E7" s="15"/>
      <c r="F7" s="15"/>
      <c r="G7" s="15"/>
      <c r="H7" s="15"/>
      <c r="I7" s="15"/>
      <c r="J7" s="15"/>
      <c r="K7" s="15"/>
      <c r="L7" s="15"/>
      <c r="M7" s="15"/>
    </row>
    <row r="8" spans="2:13" ht="29.25" customHeight="1">
      <c r="B8" s="136" t="s">
        <v>7</v>
      </c>
      <c r="C8" s="136" t="s">
        <v>10</v>
      </c>
      <c r="D8" s="138" t="s">
        <v>8</v>
      </c>
      <c r="E8" s="139" t="s">
        <v>9</v>
      </c>
      <c r="F8" s="140"/>
      <c r="G8" s="140"/>
      <c r="H8" s="140"/>
      <c r="I8" s="140"/>
      <c r="J8" s="140"/>
      <c r="K8" s="141"/>
    </row>
    <row r="9" spans="2:13" ht="75">
      <c r="B9" s="137"/>
      <c r="C9" s="137"/>
      <c r="D9" s="138"/>
      <c r="E9" s="1" t="s">
        <v>79</v>
      </c>
      <c r="F9" s="104" t="s">
        <v>203</v>
      </c>
      <c r="G9" s="104" t="s">
        <v>204</v>
      </c>
      <c r="H9" s="104" t="s">
        <v>205</v>
      </c>
      <c r="I9" s="104" t="s">
        <v>206</v>
      </c>
      <c r="J9" s="104" t="s">
        <v>207</v>
      </c>
      <c r="K9" s="104" t="s">
        <v>208</v>
      </c>
      <c r="L9" s="104" t="s">
        <v>209</v>
      </c>
      <c r="M9" s="97"/>
    </row>
    <row r="10" spans="2:13" ht="42" customHeight="1">
      <c r="B10" s="142" t="s">
        <v>112</v>
      </c>
      <c r="C10" s="143"/>
      <c r="D10" s="143"/>
      <c r="E10" s="143"/>
      <c r="F10" s="143"/>
      <c r="G10" s="143"/>
      <c r="H10" s="143"/>
      <c r="I10" s="143"/>
      <c r="J10" s="143"/>
      <c r="K10" s="144"/>
    </row>
    <row r="11" spans="2:13" ht="56.25" customHeight="1">
      <c r="B11" s="12">
        <v>1</v>
      </c>
      <c r="C11" s="1" t="s">
        <v>17</v>
      </c>
      <c r="D11" s="1" t="s">
        <v>59</v>
      </c>
      <c r="E11" s="1" t="s">
        <v>60</v>
      </c>
      <c r="F11" s="1" t="s">
        <v>60</v>
      </c>
      <c r="G11" s="1" t="s">
        <v>60</v>
      </c>
      <c r="H11" s="1" t="s">
        <v>60</v>
      </c>
      <c r="I11" s="1" t="s">
        <v>60</v>
      </c>
      <c r="J11" s="1" t="s">
        <v>60</v>
      </c>
      <c r="K11" s="1" t="s">
        <v>60</v>
      </c>
      <c r="L11" s="97" t="s">
        <v>60</v>
      </c>
      <c r="M11" s="97" t="s">
        <v>60</v>
      </c>
    </row>
    <row r="12" spans="2:13" ht="40.5" customHeight="1">
      <c r="B12" s="12">
        <v>2</v>
      </c>
      <c r="C12" s="1" t="s">
        <v>61</v>
      </c>
      <c r="D12" s="1" t="s">
        <v>59</v>
      </c>
      <c r="E12" s="1" t="s">
        <v>62</v>
      </c>
      <c r="F12" s="1" t="s">
        <v>63</v>
      </c>
      <c r="G12" s="1" t="s">
        <v>64</v>
      </c>
      <c r="H12" s="1" t="s">
        <v>62</v>
      </c>
      <c r="I12" s="1" t="s">
        <v>62</v>
      </c>
      <c r="J12" s="1" t="s">
        <v>62</v>
      </c>
      <c r="K12" s="1" t="s">
        <v>62</v>
      </c>
      <c r="L12" s="97" t="s">
        <v>62</v>
      </c>
      <c r="M12" s="97" t="s">
        <v>62</v>
      </c>
    </row>
    <row r="13" spans="2:13" ht="15.75">
      <c r="B13" s="123" t="s">
        <v>123</v>
      </c>
      <c r="C13" s="124"/>
      <c r="D13" s="124"/>
      <c r="E13" s="124"/>
      <c r="F13" s="124"/>
      <c r="G13" s="124"/>
      <c r="H13" s="124"/>
      <c r="I13" s="124"/>
      <c r="J13" s="124"/>
      <c r="K13" s="125"/>
    </row>
    <row r="14" spans="2:13" ht="15.75" hidden="1">
      <c r="B14" s="13"/>
      <c r="C14" s="13"/>
      <c r="D14" s="13"/>
      <c r="E14" s="13"/>
      <c r="F14" s="13"/>
      <c r="G14" s="13"/>
      <c r="H14" s="13"/>
      <c r="I14" s="13"/>
      <c r="J14" s="13"/>
      <c r="K14" s="13"/>
      <c r="L14" s="13"/>
      <c r="M14" s="13"/>
    </row>
    <row r="15" spans="2:13" ht="15.75" hidden="1">
      <c r="B15" s="13"/>
      <c r="C15" s="13"/>
      <c r="D15" s="13"/>
      <c r="E15" s="13"/>
      <c r="F15" s="13"/>
      <c r="G15" s="13"/>
      <c r="H15" s="13"/>
      <c r="I15" s="13"/>
      <c r="J15" s="13"/>
      <c r="K15" s="13"/>
      <c r="L15" s="13"/>
      <c r="M15" s="13"/>
    </row>
    <row r="16" spans="2:13" ht="16.5" hidden="1" customHeight="1">
      <c r="B16" s="13"/>
      <c r="C16" s="13"/>
      <c r="D16" s="13"/>
      <c r="E16" s="13"/>
      <c r="F16" s="13"/>
      <c r="G16" s="13"/>
      <c r="H16" s="13"/>
      <c r="I16" s="13"/>
      <c r="J16" s="13"/>
      <c r="K16" s="13"/>
      <c r="L16" s="13"/>
      <c r="M16" s="13"/>
    </row>
    <row r="17" spans="2:14" ht="16.5" thickBot="1">
      <c r="B17" s="123" t="s">
        <v>65</v>
      </c>
      <c r="C17" s="126"/>
      <c r="D17" s="126"/>
      <c r="E17" s="126"/>
      <c r="F17" s="126"/>
      <c r="G17" s="126"/>
      <c r="H17" s="126"/>
      <c r="I17" s="126"/>
      <c r="J17" s="126"/>
      <c r="K17" s="127"/>
    </row>
    <row r="18" spans="2:14" ht="30.75" thickBot="1">
      <c r="B18" s="18">
        <v>3</v>
      </c>
      <c r="C18" s="19" t="s">
        <v>66</v>
      </c>
      <c r="D18" s="20" t="s">
        <v>59</v>
      </c>
      <c r="E18" s="21">
        <v>60</v>
      </c>
      <c r="F18" s="20">
        <v>60</v>
      </c>
      <c r="G18" s="20">
        <v>70</v>
      </c>
      <c r="H18" s="20">
        <v>70</v>
      </c>
      <c r="I18" s="20">
        <v>80</v>
      </c>
      <c r="J18" s="20">
        <v>80</v>
      </c>
      <c r="K18" s="20">
        <v>80</v>
      </c>
      <c r="L18" s="20">
        <v>80</v>
      </c>
      <c r="M18" s="20">
        <v>80</v>
      </c>
      <c r="N18" s="7"/>
    </row>
    <row r="19" spans="2:14" ht="36" customHeight="1" thickBot="1">
      <c r="B19" s="22">
        <v>4</v>
      </c>
      <c r="C19" s="19" t="s">
        <v>19</v>
      </c>
      <c r="D19" s="20" t="s">
        <v>59</v>
      </c>
      <c r="E19" s="20">
        <v>100</v>
      </c>
      <c r="F19" s="12">
        <v>100</v>
      </c>
      <c r="G19" s="12">
        <v>100</v>
      </c>
      <c r="H19" s="20">
        <v>100</v>
      </c>
      <c r="I19" s="20">
        <v>100</v>
      </c>
      <c r="J19" s="20">
        <v>100</v>
      </c>
      <c r="K19" s="20">
        <v>100</v>
      </c>
      <c r="L19" s="20">
        <v>100</v>
      </c>
      <c r="M19" s="20">
        <v>100</v>
      </c>
    </row>
    <row r="20" spans="2:14">
      <c r="B20" s="131" t="s">
        <v>148</v>
      </c>
      <c r="C20" s="131"/>
      <c r="D20" s="131"/>
      <c r="E20" s="131"/>
      <c r="F20" s="131"/>
      <c r="G20" s="131"/>
      <c r="H20" s="131"/>
      <c r="I20" s="131"/>
      <c r="J20" s="131"/>
      <c r="K20" s="131"/>
    </row>
    <row r="21" spans="2:14" ht="36" customHeight="1">
      <c r="B21" s="41">
        <v>5</v>
      </c>
      <c r="C21" s="42" t="s">
        <v>19</v>
      </c>
      <c r="D21" s="41" t="s">
        <v>59</v>
      </c>
      <c r="E21" s="41">
        <v>100</v>
      </c>
      <c r="F21" s="43">
        <v>100</v>
      </c>
      <c r="G21" s="43">
        <v>100</v>
      </c>
      <c r="H21" s="41">
        <v>100</v>
      </c>
      <c r="I21" s="41">
        <v>100</v>
      </c>
      <c r="J21" s="41">
        <v>100</v>
      </c>
      <c r="K21" s="41">
        <v>100</v>
      </c>
      <c r="L21" s="41">
        <v>100</v>
      </c>
      <c r="M21" s="41">
        <v>100</v>
      </c>
    </row>
    <row r="22" spans="2:14" ht="15.75">
      <c r="B22" s="123" t="s">
        <v>67</v>
      </c>
      <c r="C22" s="128"/>
      <c r="D22" s="128"/>
      <c r="E22" s="128"/>
      <c r="F22" s="128"/>
      <c r="G22" s="128"/>
      <c r="H22" s="128"/>
      <c r="I22" s="128"/>
      <c r="J22" s="128"/>
      <c r="K22" s="129"/>
    </row>
    <row r="23" spans="2:14" ht="30">
      <c r="B23" s="12">
        <v>6</v>
      </c>
      <c r="C23" s="1" t="s">
        <v>19</v>
      </c>
      <c r="D23" s="1" t="s">
        <v>59</v>
      </c>
      <c r="E23" s="12">
        <v>100</v>
      </c>
      <c r="F23" s="12">
        <v>100</v>
      </c>
      <c r="G23" s="12">
        <v>100</v>
      </c>
      <c r="H23" s="12">
        <v>100</v>
      </c>
      <c r="I23" s="12">
        <v>100</v>
      </c>
      <c r="J23" s="12">
        <v>100</v>
      </c>
      <c r="K23" s="12">
        <v>100</v>
      </c>
      <c r="L23" s="12">
        <v>100</v>
      </c>
      <c r="M23" s="12">
        <v>100</v>
      </c>
    </row>
    <row r="24" spans="2:14" ht="15" hidden="1" customHeight="1">
      <c r="B24" s="1"/>
      <c r="C24" s="1"/>
      <c r="D24" s="1"/>
      <c r="E24" s="1"/>
      <c r="F24" s="1"/>
      <c r="G24" s="1"/>
      <c r="H24" s="1"/>
      <c r="I24" s="1"/>
      <c r="J24" s="1"/>
      <c r="K24" s="1"/>
      <c r="L24" s="97"/>
      <c r="M24" s="97"/>
    </row>
    <row r="25" spans="2:14" ht="15.75" hidden="1" customHeight="1">
      <c r="B25" s="1"/>
      <c r="C25" s="1"/>
      <c r="D25" s="1"/>
      <c r="E25" s="1"/>
      <c r="F25" s="1"/>
      <c r="G25" s="1"/>
      <c r="H25" s="1"/>
      <c r="I25" s="1"/>
      <c r="J25" s="1"/>
      <c r="K25" s="1"/>
      <c r="L25" s="97"/>
      <c r="M25" s="97"/>
    </row>
    <row r="26" spans="2:14" ht="15.75">
      <c r="B26" s="123" t="s">
        <v>68</v>
      </c>
      <c r="C26" s="126"/>
      <c r="D26" s="126"/>
      <c r="E26" s="126"/>
      <c r="F26" s="126"/>
      <c r="G26" s="126"/>
      <c r="H26" s="126"/>
      <c r="I26" s="126"/>
      <c r="J26" s="126"/>
      <c r="K26" s="127"/>
    </row>
    <row r="27" spans="2:14" ht="16.5" customHeight="1">
      <c r="B27" s="14">
        <v>7</v>
      </c>
      <c r="C27" s="19" t="s">
        <v>69</v>
      </c>
      <c r="D27" s="20" t="s">
        <v>70</v>
      </c>
      <c r="E27" s="20" t="s">
        <v>71</v>
      </c>
      <c r="F27" s="20" t="s">
        <v>71</v>
      </c>
      <c r="G27" s="20" t="s">
        <v>71</v>
      </c>
      <c r="H27" s="20" t="s">
        <v>71</v>
      </c>
      <c r="I27" s="20" t="s">
        <v>71</v>
      </c>
      <c r="J27" s="20" t="s">
        <v>71</v>
      </c>
      <c r="K27" s="1" t="s">
        <v>71</v>
      </c>
      <c r="L27" s="20" t="s">
        <v>71</v>
      </c>
      <c r="M27" s="97" t="s">
        <v>71</v>
      </c>
    </row>
    <row r="28" spans="2:14" ht="30">
      <c r="B28" s="14">
        <v>8</v>
      </c>
      <c r="C28" s="19" t="s">
        <v>19</v>
      </c>
      <c r="D28" s="20" t="s">
        <v>59</v>
      </c>
      <c r="E28" s="20">
        <v>100</v>
      </c>
      <c r="F28" s="20">
        <v>100</v>
      </c>
      <c r="G28" s="20">
        <v>100</v>
      </c>
      <c r="H28" s="20">
        <v>100</v>
      </c>
      <c r="I28" s="20">
        <v>100</v>
      </c>
      <c r="J28" s="20">
        <v>100</v>
      </c>
      <c r="K28" s="12">
        <v>100</v>
      </c>
      <c r="L28" s="20">
        <v>100</v>
      </c>
      <c r="M28" s="12">
        <v>100</v>
      </c>
    </row>
    <row r="29" spans="2:14">
      <c r="B29" s="16"/>
      <c r="C29" s="17"/>
      <c r="D29" s="17"/>
      <c r="E29" s="17"/>
      <c r="F29" s="17"/>
      <c r="G29" s="17"/>
      <c r="H29" s="17"/>
      <c r="I29" s="17"/>
      <c r="J29" s="17"/>
      <c r="K29" s="17"/>
      <c r="L29" s="17"/>
      <c r="M29" s="17"/>
    </row>
    <row r="30" spans="2:14" ht="16.5" customHeight="1">
      <c r="B30" s="133" t="s">
        <v>72</v>
      </c>
      <c r="C30" s="134"/>
      <c r="D30" s="134"/>
      <c r="E30" s="134"/>
      <c r="F30" s="134"/>
      <c r="G30" s="134"/>
      <c r="H30" s="134"/>
      <c r="I30" s="134"/>
      <c r="J30" s="134"/>
      <c r="K30" s="135"/>
    </row>
    <row r="31" spans="2:14">
      <c r="B31" s="14">
        <v>9</v>
      </c>
      <c r="C31" s="19" t="s">
        <v>73</v>
      </c>
      <c r="D31" s="20" t="s">
        <v>70</v>
      </c>
      <c r="E31" s="20">
        <v>0</v>
      </c>
      <c r="F31" s="20">
        <v>0</v>
      </c>
      <c r="G31" s="20">
        <v>1</v>
      </c>
      <c r="H31" s="20">
        <v>1</v>
      </c>
      <c r="I31" s="20">
        <v>1</v>
      </c>
      <c r="J31" s="20">
        <v>1</v>
      </c>
      <c r="K31" s="12">
        <v>1</v>
      </c>
      <c r="L31" s="20">
        <v>1</v>
      </c>
      <c r="M31" s="12">
        <v>1</v>
      </c>
    </row>
    <row r="32" spans="2:14" ht="30">
      <c r="B32" s="14">
        <v>10</v>
      </c>
      <c r="C32" s="19" t="s">
        <v>19</v>
      </c>
      <c r="D32" s="20" t="s">
        <v>59</v>
      </c>
      <c r="E32" s="20">
        <v>100</v>
      </c>
      <c r="F32" s="20">
        <v>100</v>
      </c>
      <c r="G32" s="20">
        <v>100</v>
      </c>
      <c r="H32" s="20">
        <v>100</v>
      </c>
      <c r="I32" s="20">
        <v>100</v>
      </c>
      <c r="J32" s="20">
        <v>100</v>
      </c>
      <c r="K32" s="12">
        <v>100</v>
      </c>
      <c r="L32" s="20">
        <v>100</v>
      </c>
      <c r="M32" s="12">
        <v>100</v>
      </c>
    </row>
    <row r="33" spans="2:17" ht="15.75">
      <c r="B33" s="123" t="s">
        <v>125</v>
      </c>
      <c r="C33" s="128"/>
      <c r="D33" s="128"/>
      <c r="E33" s="128"/>
      <c r="F33" s="128"/>
      <c r="G33" s="128"/>
      <c r="H33" s="128"/>
      <c r="I33" s="128"/>
      <c r="J33" s="128"/>
      <c r="K33" s="129"/>
    </row>
    <row r="34" spans="2:17">
      <c r="B34" s="174" t="s">
        <v>150</v>
      </c>
      <c r="C34" s="174"/>
      <c r="D34" s="174"/>
      <c r="E34" s="174"/>
      <c r="F34" s="174"/>
      <c r="G34" s="174"/>
      <c r="H34" s="174"/>
      <c r="I34" s="174"/>
      <c r="J34" s="174"/>
      <c r="K34" s="174"/>
      <c r="L34" s="174"/>
      <c r="M34" s="44"/>
      <c r="N34" s="44"/>
      <c r="O34" s="44"/>
      <c r="P34" s="44"/>
      <c r="Q34" s="44"/>
    </row>
    <row r="35" spans="2:17" ht="34.5" customHeight="1">
      <c r="B35" s="45" t="s">
        <v>151</v>
      </c>
      <c r="C35" s="46" t="s">
        <v>19</v>
      </c>
      <c r="D35" s="47" t="s">
        <v>59</v>
      </c>
      <c r="E35" s="20">
        <v>100</v>
      </c>
      <c r="F35" s="20">
        <v>100</v>
      </c>
      <c r="G35" s="20">
        <v>100</v>
      </c>
      <c r="H35" s="20">
        <v>100</v>
      </c>
      <c r="I35" s="20">
        <v>100</v>
      </c>
      <c r="J35" s="20">
        <v>100</v>
      </c>
      <c r="K35" s="12">
        <v>100</v>
      </c>
      <c r="L35" s="20">
        <v>100</v>
      </c>
      <c r="M35" s="12">
        <v>100</v>
      </c>
      <c r="N35" s="44"/>
      <c r="O35" s="44"/>
      <c r="P35" s="44"/>
      <c r="Q35" s="44"/>
    </row>
    <row r="36" spans="2:17">
      <c r="B36" s="151" t="s">
        <v>149</v>
      </c>
      <c r="C36" s="152"/>
      <c r="D36" s="152"/>
      <c r="E36" s="152"/>
      <c r="F36" s="152"/>
      <c r="G36" s="152"/>
      <c r="H36" s="152"/>
      <c r="I36" s="152"/>
      <c r="J36" s="153"/>
      <c r="K36" s="154"/>
    </row>
    <row r="37" spans="2:17" ht="30">
      <c r="B37" s="14">
        <v>12</v>
      </c>
      <c r="C37" s="19" t="s">
        <v>74</v>
      </c>
      <c r="D37" s="20" t="s">
        <v>75</v>
      </c>
      <c r="E37" s="20">
        <v>1</v>
      </c>
      <c r="F37" s="20">
        <v>1</v>
      </c>
      <c r="G37" s="20">
        <v>1</v>
      </c>
      <c r="H37" s="20">
        <v>2</v>
      </c>
      <c r="I37" s="20">
        <v>1</v>
      </c>
      <c r="J37" s="20">
        <v>2</v>
      </c>
      <c r="K37" s="12">
        <v>2</v>
      </c>
      <c r="L37" s="20">
        <v>2</v>
      </c>
      <c r="M37" s="12">
        <v>2</v>
      </c>
    </row>
    <row r="38" spans="2:17" ht="30">
      <c r="B38" s="14">
        <v>13</v>
      </c>
      <c r="C38" s="19" t="s">
        <v>19</v>
      </c>
      <c r="D38" s="20" t="s">
        <v>59</v>
      </c>
      <c r="E38" s="20">
        <v>100</v>
      </c>
      <c r="F38" s="20">
        <v>100</v>
      </c>
      <c r="G38" s="20">
        <v>100</v>
      </c>
      <c r="H38" s="20">
        <v>100</v>
      </c>
      <c r="I38" s="20">
        <v>100</v>
      </c>
      <c r="J38" s="20">
        <v>100</v>
      </c>
      <c r="K38" s="12">
        <v>100</v>
      </c>
      <c r="L38" s="20">
        <v>100</v>
      </c>
      <c r="M38" s="12">
        <v>100</v>
      </c>
    </row>
    <row r="39" spans="2:17">
      <c r="B39" s="158" t="s">
        <v>152</v>
      </c>
      <c r="C39" s="158"/>
      <c r="D39" s="158"/>
      <c r="E39" s="158"/>
      <c r="F39" s="158"/>
      <c r="G39" s="158"/>
      <c r="H39" s="158"/>
      <c r="I39" s="158"/>
      <c r="J39" s="158"/>
      <c r="K39" s="158"/>
      <c r="L39" s="158"/>
    </row>
    <row r="40" spans="2:17" ht="30">
      <c r="B40" s="14">
        <v>14</v>
      </c>
      <c r="C40" s="19" t="s">
        <v>19</v>
      </c>
      <c r="D40" s="20" t="s">
        <v>59</v>
      </c>
      <c r="E40" s="20">
        <v>100</v>
      </c>
      <c r="F40" s="20">
        <v>100</v>
      </c>
      <c r="G40" s="20">
        <v>100</v>
      </c>
      <c r="H40" s="20">
        <v>100</v>
      </c>
      <c r="I40" s="20">
        <v>100</v>
      </c>
      <c r="J40" s="20">
        <v>100</v>
      </c>
      <c r="K40" s="12">
        <v>100</v>
      </c>
      <c r="L40" s="20">
        <v>100</v>
      </c>
      <c r="M40" s="12">
        <v>100</v>
      </c>
    </row>
    <row r="41" spans="2:17" ht="33.75" customHeight="1">
      <c r="B41" s="168" t="s">
        <v>113</v>
      </c>
      <c r="C41" s="169"/>
      <c r="D41" s="169"/>
      <c r="E41" s="169"/>
      <c r="F41" s="169"/>
      <c r="G41" s="169"/>
      <c r="H41" s="169"/>
      <c r="I41" s="169"/>
      <c r="J41" s="169"/>
      <c r="K41" s="170"/>
    </row>
    <row r="42" spans="2:17" ht="42" customHeight="1">
      <c r="B42" s="155" t="s">
        <v>114</v>
      </c>
      <c r="C42" s="156"/>
      <c r="D42" s="156"/>
      <c r="E42" s="156"/>
      <c r="F42" s="156"/>
      <c r="G42" s="156"/>
      <c r="H42" s="156"/>
      <c r="I42" s="156"/>
      <c r="J42" s="156"/>
      <c r="K42" s="157"/>
    </row>
    <row r="43" spans="2:17" ht="42.75" customHeight="1">
      <c r="B43" s="14">
        <v>15</v>
      </c>
      <c r="C43" s="19" t="s">
        <v>81</v>
      </c>
      <c r="D43" s="20" t="s">
        <v>59</v>
      </c>
      <c r="E43" s="20">
        <v>100</v>
      </c>
      <c r="F43" s="20">
        <v>100</v>
      </c>
      <c r="G43" s="20">
        <v>100</v>
      </c>
      <c r="H43" s="20">
        <v>100</v>
      </c>
      <c r="I43" s="20">
        <v>100</v>
      </c>
      <c r="J43" s="20">
        <v>100</v>
      </c>
      <c r="K43" s="12">
        <v>100</v>
      </c>
      <c r="L43" s="20">
        <v>100</v>
      </c>
      <c r="M43" s="12">
        <v>100</v>
      </c>
    </row>
    <row r="44" spans="2:17">
      <c r="B44" s="171" t="s">
        <v>76</v>
      </c>
      <c r="C44" s="172"/>
      <c r="D44" s="172"/>
      <c r="E44" s="172"/>
      <c r="F44" s="172"/>
      <c r="G44" s="172"/>
      <c r="H44" s="172"/>
      <c r="I44" s="172"/>
      <c r="J44" s="172"/>
      <c r="K44" s="173"/>
    </row>
    <row r="45" spans="2:17">
      <c r="B45" s="162" t="s">
        <v>115</v>
      </c>
      <c r="C45" s="163"/>
      <c r="D45" s="163"/>
      <c r="E45" s="163"/>
      <c r="F45" s="163"/>
      <c r="G45" s="163"/>
      <c r="H45" s="163"/>
      <c r="I45" s="163"/>
      <c r="J45" s="163"/>
      <c r="K45" s="164"/>
    </row>
    <row r="46" spans="2:17" ht="60">
      <c r="B46" s="14">
        <v>16</v>
      </c>
      <c r="C46" s="19" t="s">
        <v>77</v>
      </c>
      <c r="D46" s="20" t="s">
        <v>59</v>
      </c>
      <c r="E46" s="20">
        <v>100</v>
      </c>
      <c r="F46" s="20">
        <v>100</v>
      </c>
      <c r="G46" s="20">
        <v>100</v>
      </c>
      <c r="H46" s="20">
        <v>100</v>
      </c>
      <c r="I46" s="20">
        <v>100</v>
      </c>
      <c r="J46" s="20">
        <v>100</v>
      </c>
      <c r="K46" s="12">
        <v>100</v>
      </c>
      <c r="L46" s="20">
        <v>100</v>
      </c>
      <c r="M46" s="12">
        <v>100</v>
      </c>
    </row>
    <row r="47" spans="2:17" ht="32.25" customHeight="1">
      <c r="B47" s="145" t="s">
        <v>116</v>
      </c>
      <c r="C47" s="146"/>
      <c r="D47" s="146"/>
      <c r="E47" s="146"/>
      <c r="F47" s="146"/>
      <c r="G47" s="146"/>
      <c r="H47" s="146"/>
      <c r="I47" s="146"/>
      <c r="J47" s="146"/>
      <c r="K47" s="147"/>
    </row>
    <row r="48" spans="2:17" ht="60">
      <c r="B48" s="14">
        <v>17</v>
      </c>
      <c r="C48" s="19" t="s">
        <v>77</v>
      </c>
      <c r="D48" s="20" t="s">
        <v>59</v>
      </c>
      <c r="E48" s="20">
        <v>100</v>
      </c>
      <c r="F48" s="20">
        <v>100</v>
      </c>
      <c r="G48" s="20">
        <v>100</v>
      </c>
      <c r="H48" s="20">
        <v>100</v>
      </c>
      <c r="I48" s="20">
        <v>100</v>
      </c>
      <c r="J48" s="20">
        <v>100</v>
      </c>
      <c r="K48" s="12">
        <v>100</v>
      </c>
      <c r="L48" s="20">
        <v>100</v>
      </c>
      <c r="M48" s="12">
        <v>100</v>
      </c>
    </row>
    <row r="49" spans="2:13" ht="31.5" customHeight="1">
      <c r="B49" s="145" t="s">
        <v>117</v>
      </c>
      <c r="C49" s="146"/>
      <c r="D49" s="146"/>
      <c r="E49" s="146"/>
      <c r="F49" s="146"/>
      <c r="G49" s="146"/>
      <c r="H49" s="146"/>
      <c r="I49" s="146"/>
      <c r="J49" s="146"/>
      <c r="K49" s="147"/>
    </row>
    <row r="50" spans="2:13" ht="60">
      <c r="B50" s="14">
        <v>18</v>
      </c>
      <c r="C50" s="19" t="s">
        <v>77</v>
      </c>
      <c r="D50" s="20" t="s">
        <v>59</v>
      </c>
      <c r="E50" s="20">
        <v>100</v>
      </c>
      <c r="F50" s="20">
        <v>100</v>
      </c>
      <c r="G50" s="20">
        <v>100</v>
      </c>
      <c r="H50" s="20">
        <v>100</v>
      </c>
      <c r="I50" s="20">
        <v>100</v>
      </c>
      <c r="J50" s="20">
        <v>100</v>
      </c>
      <c r="K50" s="12">
        <v>100</v>
      </c>
      <c r="L50" s="20">
        <v>100</v>
      </c>
      <c r="M50" s="12">
        <v>100</v>
      </c>
    </row>
    <row r="51" spans="2:13" ht="36.75" customHeight="1">
      <c r="B51" s="145" t="s">
        <v>118</v>
      </c>
      <c r="C51" s="146"/>
      <c r="D51" s="146"/>
      <c r="E51" s="146"/>
      <c r="F51" s="146"/>
      <c r="G51" s="146"/>
      <c r="H51" s="146"/>
      <c r="I51" s="146"/>
      <c r="J51" s="146"/>
      <c r="K51" s="147"/>
    </row>
    <row r="52" spans="2:13" ht="60">
      <c r="B52" s="14">
        <v>19</v>
      </c>
      <c r="C52" s="19" t="s">
        <v>77</v>
      </c>
      <c r="D52" s="20" t="s">
        <v>59</v>
      </c>
      <c r="E52" s="20">
        <v>100</v>
      </c>
      <c r="F52" s="20">
        <v>100</v>
      </c>
      <c r="G52" s="20">
        <v>100</v>
      </c>
      <c r="H52" s="20">
        <v>100</v>
      </c>
      <c r="I52" s="20">
        <v>100</v>
      </c>
      <c r="J52" s="20">
        <v>100</v>
      </c>
      <c r="K52" s="12">
        <v>100</v>
      </c>
      <c r="L52" s="20">
        <v>100</v>
      </c>
      <c r="M52" s="12">
        <v>100</v>
      </c>
    </row>
    <row r="53" spans="2:13" ht="38.25" customHeight="1">
      <c r="B53" s="145" t="s">
        <v>153</v>
      </c>
      <c r="C53" s="146"/>
      <c r="D53" s="146"/>
      <c r="E53" s="146"/>
      <c r="F53" s="146"/>
      <c r="G53" s="146"/>
      <c r="H53" s="146"/>
      <c r="I53" s="146"/>
      <c r="J53" s="146"/>
      <c r="K53" s="147"/>
    </row>
    <row r="54" spans="2:13" ht="60">
      <c r="B54" s="48">
        <v>20</v>
      </c>
      <c r="C54" s="49" t="s">
        <v>77</v>
      </c>
      <c r="D54" s="50" t="s">
        <v>59</v>
      </c>
      <c r="E54" s="50">
        <v>100</v>
      </c>
      <c r="F54" s="50">
        <v>100</v>
      </c>
      <c r="G54" s="50">
        <v>100</v>
      </c>
      <c r="H54" s="50">
        <v>100</v>
      </c>
      <c r="I54" s="50">
        <v>100</v>
      </c>
      <c r="J54" s="50">
        <v>100</v>
      </c>
      <c r="K54" s="51">
        <v>100</v>
      </c>
      <c r="L54" s="50">
        <v>100</v>
      </c>
      <c r="M54" s="51">
        <v>100</v>
      </c>
    </row>
    <row r="55" spans="2:13" ht="21.75" customHeight="1">
      <c r="B55" s="159" t="s">
        <v>154</v>
      </c>
      <c r="C55" s="160"/>
      <c r="D55" s="160"/>
      <c r="E55" s="160"/>
      <c r="F55" s="160"/>
      <c r="G55" s="160"/>
      <c r="H55" s="160"/>
      <c r="I55" s="160"/>
      <c r="J55" s="160"/>
      <c r="K55" s="160"/>
      <c r="L55" s="161"/>
    </row>
    <row r="56" spans="2:13" ht="60">
      <c r="B56" s="52">
        <v>21</v>
      </c>
      <c r="C56" s="53" t="s">
        <v>77</v>
      </c>
      <c r="D56" s="54" t="s">
        <v>59</v>
      </c>
      <c r="E56" s="54">
        <v>100</v>
      </c>
      <c r="F56" s="54">
        <v>100</v>
      </c>
      <c r="G56" s="54">
        <v>100</v>
      </c>
      <c r="H56" s="54">
        <v>100</v>
      </c>
      <c r="I56" s="54">
        <v>100</v>
      </c>
      <c r="J56" s="54">
        <v>100</v>
      </c>
      <c r="K56" s="52">
        <v>100</v>
      </c>
      <c r="L56" s="54">
        <v>100</v>
      </c>
      <c r="M56" s="52">
        <v>100</v>
      </c>
    </row>
    <row r="57" spans="2:13" ht="37.5" customHeight="1">
      <c r="B57" s="148" t="s">
        <v>119</v>
      </c>
      <c r="C57" s="149"/>
      <c r="D57" s="149"/>
      <c r="E57" s="149"/>
      <c r="F57" s="149"/>
      <c r="G57" s="149"/>
      <c r="H57" s="149"/>
      <c r="I57" s="149"/>
      <c r="J57" s="149"/>
      <c r="K57" s="150"/>
    </row>
    <row r="58" spans="2:13">
      <c r="B58" s="162" t="s">
        <v>120</v>
      </c>
      <c r="C58" s="163"/>
      <c r="D58" s="163"/>
      <c r="E58" s="163"/>
      <c r="F58" s="163"/>
      <c r="G58" s="163"/>
      <c r="H58" s="163"/>
      <c r="I58" s="163"/>
      <c r="J58" s="163"/>
      <c r="K58" s="164"/>
    </row>
    <row r="59" spans="2:13" ht="30">
      <c r="B59" s="14">
        <v>21</v>
      </c>
      <c r="C59" s="19" t="s">
        <v>19</v>
      </c>
      <c r="D59" s="20" t="s">
        <v>59</v>
      </c>
      <c r="E59" s="20">
        <v>100</v>
      </c>
      <c r="F59" s="20">
        <v>100</v>
      </c>
      <c r="G59" s="20">
        <v>100</v>
      </c>
      <c r="H59" s="20">
        <v>100</v>
      </c>
      <c r="I59" s="20">
        <v>100</v>
      </c>
      <c r="J59" s="20">
        <v>100</v>
      </c>
      <c r="K59" s="12">
        <v>100</v>
      </c>
      <c r="L59" s="20">
        <v>100</v>
      </c>
      <c r="M59" s="12">
        <v>100</v>
      </c>
    </row>
    <row r="60" spans="2:13">
      <c r="B60" s="165" t="s">
        <v>121</v>
      </c>
      <c r="C60" s="166"/>
      <c r="D60" s="166"/>
      <c r="E60" s="166"/>
      <c r="F60" s="166"/>
      <c r="G60" s="166"/>
      <c r="H60" s="166"/>
      <c r="I60" s="166"/>
      <c r="J60" s="166"/>
      <c r="K60" s="167"/>
    </row>
    <row r="61" spans="2:13" ht="30">
      <c r="B61" s="12">
        <v>22</v>
      </c>
      <c r="C61" s="19" t="s">
        <v>19</v>
      </c>
      <c r="D61" s="20" t="s">
        <v>59</v>
      </c>
      <c r="E61" s="20">
        <v>100</v>
      </c>
      <c r="F61" s="20">
        <v>100</v>
      </c>
      <c r="G61" s="20">
        <v>100</v>
      </c>
      <c r="H61" s="20">
        <v>100</v>
      </c>
      <c r="I61" s="20">
        <v>100</v>
      </c>
      <c r="J61" s="20">
        <v>100</v>
      </c>
      <c r="K61" s="20">
        <v>100</v>
      </c>
      <c r="L61" s="20">
        <v>100</v>
      </c>
      <c r="M61" s="20">
        <v>100</v>
      </c>
    </row>
    <row r="62" spans="2:13">
      <c r="B62" s="148" t="s">
        <v>122</v>
      </c>
      <c r="C62" s="166"/>
      <c r="D62" s="166"/>
      <c r="E62" s="166"/>
      <c r="F62" s="166"/>
      <c r="G62" s="166"/>
      <c r="H62" s="166"/>
      <c r="I62" s="166"/>
      <c r="J62" s="166"/>
      <c r="K62" s="167"/>
    </row>
    <row r="63" spans="2:13" ht="30">
      <c r="B63" s="14">
        <v>23</v>
      </c>
      <c r="C63" s="19" t="s">
        <v>19</v>
      </c>
      <c r="D63" s="20" t="s">
        <v>59</v>
      </c>
      <c r="E63" s="20">
        <v>100</v>
      </c>
      <c r="F63" s="20">
        <v>100</v>
      </c>
      <c r="G63" s="20">
        <v>100</v>
      </c>
      <c r="H63" s="20">
        <v>100</v>
      </c>
      <c r="I63" s="20">
        <v>100</v>
      </c>
      <c r="J63" s="20">
        <v>100</v>
      </c>
      <c r="K63" s="12">
        <v>100</v>
      </c>
      <c r="L63" s="20">
        <v>100</v>
      </c>
      <c r="M63" s="12">
        <v>100</v>
      </c>
    </row>
    <row r="64" spans="2:13">
      <c r="B64" s="145" t="s">
        <v>124</v>
      </c>
      <c r="C64" s="146"/>
      <c r="D64" s="146"/>
      <c r="E64" s="146"/>
      <c r="F64" s="146"/>
      <c r="G64" s="146"/>
      <c r="H64" s="146"/>
      <c r="I64" s="146"/>
      <c r="J64" s="146"/>
      <c r="K64" s="147"/>
    </row>
    <row r="65" spans="2:13">
      <c r="B65" s="162" t="s">
        <v>78</v>
      </c>
      <c r="C65" s="163"/>
      <c r="D65" s="163"/>
      <c r="E65" s="163"/>
      <c r="F65" s="163"/>
      <c r="G65" s="163"/>
      <c r="H65" s="163"/>
      <c r="I65" s="163"/>
      <c r="J65" s="163"/>
      <c r="K65" s="164"/>
    </row>
    <row r="66" spans="2:13" ht="30">
      <c r="B66" s="14">
        <v>24</v>
      </c>
      <c r="C66" s="19" t="s">
        <v>19</v>
      </c>
      <c r="D66" s="20" t="s">
        <v>59</v>
      </c>
      <c r="E66" s="20">
        <v>100</v>
      </c>
      <c r="F66" s="20">
        <v>100</v>
      </c>
      <c r="G66" s="20">
        <v>100</v>
      </c>
      <c r="H66" s="20">
        <v>100</v>
      </c>
      <c r="I66" s="20">
        <v>100</v>
      </c>
      <c r="J66" s="20">
        <v>100</v>
      </c>
      <c r="K66" s="12">
        <v>100</v>
      </c>
      <c r="L66" s="20">
        <v>100</v>
      </c>
      <c r="M66" s="12">
        <v>100</v>
      </c>
    </row>
  </sheetData>
  <mergeCells count="34">
    <mergeCell ref="B33:K33"/>
    <mergeCell ref="B45:K45"/>
    <mergeCell ref="B41:K41"/>
    <mergeCell ref="B44:K44"/>
    <mergeCell ref="B47:K47"/>
    <mergeCell ref="B34:L34"/>
    <mergeCell ref="B58:K58"/>
    <mergeCell ref="B60:K60"/>
    <mergeCell ref="B65:K65"/>
    <mergeCell ref="B64:K64"/>
    <mergeCell ref="B62:K62"/>
    <mergeCell ref="B53:K53"/>
    <mergeCell ref="B57:K57"/>
    <mergeCell ref="B49:K49"/>
    <mergeCell ref="B51:K51"/>
    <mergeCell ref="B36:K36"/>
    <mergeCell ref="B42:K42"/>
    <mergeCell ref="B39:L39"/>
    <mergeCell ref="B55:L55"/>
    <mergeCell ref="B26:K26"/>
    <mergeCell ref="B30:K30"/>
    <mergeCell ref="C8:C9"/>
    <mergeCell ref="D8:D9"/>
    <mergeCell ref="B8:B9"/>
    <mergeCell ref="E8:K8"/>
    <mergeCell ref="B10:K10"/>
    <mergeCell ref="B6:K6"/>
    <mergeCell ref="I1:K1"/>
    <mergeCell ref="B13:K13"/>
    <mergeCell ref="B17:K17"/>
    <mergeCell ref="B22:K22"/>
    <mergeCell ref="E5:K5"/>
    <mergeCell ref="B20:K20"/>
    <mergeCell ref="J4:L4"/>
  </mergeCells>
  <pageMargins left="0.70866141732283472" right="0.70866141732283472" top="0.35433070866141736" bottom="0.15748031496062992" header="0.31496062992125984" footer="0.31496062992125984"/>
  <pageSetup paperSize="9" scale="85" fitToHeight="0" orientation="landscape" verticalDpi="4294967295" r:id="rId1"/>
</worksheet>
</file>

<file path=xl/worksheets/sheet3.xml><?xml version="1.0" encoding="utf-8"?>
<worksheet xmlns="http://schemas.openxmlformats.org/spreadsheetml/2006/main" xmlns:r="http://schemas.openxmlformats.org/officeDocument/2006/relationships">
  <sheetPr>
    <tabColor rgb="FFFFFF00"/>
    <pageSetUpPr fitToPage="1"/>
  </sheetPr>
  <dimension ref="B1:H59"/>
  <sheetViews>
    <sheetView tabSelected="1" topLeftCell="B1" zoomScaleNormal="100" zoomScaleSheetLayoutView="100" workbookViewId="0">
      <selection activeCell="F1" sqref="F1:F3"/>
    </sheetView>
  </sheetViews>
  <sheetFormatPr defaultRowHeight="15"/>
  <cols>
    <col min="3" max="3" width="42" customWidth="1"/>
    <col min="4" max="4" width="11.7109375" customWidth="1"/>
    <col min="5" max="5" width="111.7109375" customWidth="1"/>
    <col min="6" max="6" width="29.28515625" customWidth="1"/>
  </cols>
  <sheetData>
    <row r="1" spans="2:8" ht="18" customHeight="1">
      <c r="E1" s="110"/>
      <c r="F1" s="108" t="s">
        <v>214</v>
      </c>
      <c r="G1" s="108"/>
    </row>
    <row r="2" spans="2:8" ht="15" customHeight="1">
      <c r="E2" s="105"/>
      <c r="F2" s="108" t="s">
        <v>211</v>
      </c>
      <c r="G2" s="108"/>
    </row>
    <row r="3" spans="2:8" ht="64.5" customHeight="1">
      <c r="E3" s="105"/>
      <c r="F3" s="111" t="s">
        <v>212</v>
      </c>
      <c r="G3" s="111"/>
      <c r="H3" s="111"/>
    </row>
    <row r="4" spans="2:8" ht="15.75">
      <c r="E4" s="117"/>
      <c r="F4" s="117"/>
    </row>
    <row r="5" spans="2:8" ht="77.25" customHeight="1">
      <c r="B5" s="112" t="s">
        <v>126</v>
      </c>
      <c r="C5" s="113"/>
      <c r="D5" s="113"/>
      <c r="E5" s="113"/>
      <c r="F5" s="113"/>
    </row>
    <row r="7" spans="2:8" ht="54.75" customHeight="1">
      <c r="B7" s="6" t="s">
        <v>7</v>
      </c>
      <c r="C7" s="6" t="s">
        <v>10</v>
      </c>
      <c r="D7" s="6" t="s">
        <v>8</v>
      </c>
      <c r="E7" s="6" t="s">
        <v>11</v>
      </c>
      <c r="F7" s="6" t="s">
        <v>12</v>
      </c>
    </row>
    <row r="8" spans="2:8" ht="15.75" customHeight="1">
      <c r="B8" s="142" t="s">
        <v>112</v>
      </c>
      <c r="C8" s="143"/>
      <c r="D8" s="143"/>
      <c r="E8" s="143"/>
      <c r="F8" s="143"/>
    </row>
    <row r="9" spans="2:8" ht="184.5" customHeight="1">
      <c r="B9" s="12">
        <v>1</v>
      </c>
      <c r="C9" s="23" t="s">
        <v>17</v>
      </c>
      <c r="D9" s="12" t="s">
        <v>59</v>
      </c>
      <c r="E9" s="24" t="s">
        <v>85</v>
      </c>
      <c r="F9" s="8" t="s">
        <v>96</v>
      </c>
    </row>
    <row r="10" spans="2:8" ht="89.25" customHeight="1">
      <c r="B10" s="12">
        <v>2</v>
      </c>
      <c r="C10" s="23" t="s">
        <v>61</v>
      </c>
      <c r="D10" s="12" t="s">
        <v>59</v>
      </c>
      <c r="E10" s="24" t="s">
        <v>86</v>
      </c>
      <c r="F10" s="8" t="s">
        <v>96</v>
      </c>
    </row>
    <row r="11" spans="2:8" ht="15.75">
      <c r="B11" s="123" t="s">
        <v>123</v>
      </c>
      <c r="C11" s="124"/>
      <c r="D11" s="124"/>
      <c r="E11" s="124"/>
      <c r="F11" s="124"/>
    </row>
    <row r="12" spans="2:8" ht="16.5" thickBot="1">
      <c r="B12" s="123" t="s">
        <v>65</v>
      </c>
      <c r="C12" s="126"/>
      <c r="D12" s="126"/>
      <c r="E12" s="126"/>
      <c r="F12" s="126"/>
    </row>
    <row r="13" spans="2:8" ht="195.75" thickBot="1">
      <c r="B13" s="18">
        <v>3</v>
      </c>
      <c r="C13" s="19" t="s">
        <v>66</v>
      </c>
      <c r="D13" s="20" t="s">
        <v>59</v>
      </c>
      <c r="E13" s="21" t="s">
        <v>84</v>
      </c>
      <c r="F13" s="8" t="s">
        <v>96</v>
      </c>
    </row>
    <row r="14" spans="2:8" ht="195.75" thickBot="1">
      <c r="B14" s="22">
        <v>4</v>
      </c>
      <c r="C14" s="19" t="s">
        <v>19</v>
      </c>
      <c r="D14" s="20" t="s">
        <v>59</v>
      </c>
      <c r="E14" s="20" t="s">
        <v>87</v>
      </c>
      <c r="F14" s="8" t="s">
        <v>96</v>
      </c>
    </row>
    <row r="15" spans="2:8" ht="15.75">
      <c r="B15" s="20"/>
      <c r="C15" s="125" t="s">
        <v>148</v>
      </c>
      <c r="D15" s="175"/>
      <c r="E15" s="175"/>
      <c r="F15" s="175"/>
      <c r="G15" s="175"/>
    </row>
    <row r="16" spans="2:8" ht="63.75" customHeight="1">
      <c r="B16" s="20">
        <v>5</v>
      </c>
      <c r="C16" s="26" t="s">
        <v>19</v>
      </c>
      <c r="D16" s="20" t="s">
        <v>59</v>
      </c>
      <c r="E16" s="26" t="s">
        <v>91</v>
      </c>
      <c r="F16" s="55" t="s">
        <v>96</v>
      </c>
    </row>
    <row r="17" spans="2:6" ht="15.75">
      <c r="B17" s="123" t="s">
        <v>67</v>
      </c>
      <c r="C17" s="128"/>
      <c r="D17" s="128"/>
      <c r="E17" s="128"/>
      <c r="F17" s="128"/>
    </row>
    <row r="18" spans="2:6" ht="63.75" customHeight="1">
      <c r="B18" s="12">
        <v>5</v>
      </c>
      <c r="C18" s="23" t="s">
        <v>19</v>
      </c>
      <c r="D18" s="12" t="s">
        <v>59</v>
      </c>
      <c r="E18" s="26" t="s">
        <v>91</v>
      </c>
      <c r="F18" s="36" t="s">
        <v>96</v>
      </c>
    </row>
    <row r="19" spans="2:6" ht="21.75" customHeight="1">
      <c r="B19" s="123" t="s">
        <v>68</v>
      </c>
      <c r="C19" s="126"/>
      <c r="D19" s="126"/>
      <c r="E19" s="126"/>
      <c r="F19" s="126"/>
    </row>
    <row r="20" spans="2:6" ht="409.5">
      <c r="B20" s="14">
        <v>6</v>
      </c>
      <c r="C20" s="19" t="s">
        <v>69</v>
      </c>
      <c r="D20" s="20" t="s">
        <v>70</v>
      </c>
      <c r="E20" s="26" t="s">
        <v>82</v>
      </c>
      <c r="F20" s="8" t="s">
        <v>96</v>
      </c>
    </row>
    <row r="21" spans="2:6" ht="210">
      <c r="B21" s="14">
        <v>7</v>
      </c>
      <c r="C21" s="19" t="s">
        <v>19</v>
      </c>
      <c r="D21" s="20" t="s">
        <v>59</v>
      </c>
      <c r="E21" s="26" t="s">
        <v>88</v>
      </c>
      <c r="F21" s="8" t="s">
        <v>96</v>
      </c>
    </row>
    <row r="22" spans="2:6">
      <c r="B22" s="16"/>
      <c r="C22" s="17"/>
      <c r="D22" s="17"/>
      <c r="E22" s="17"/>
      <c r="F22" s="17"/>
    </row>
    <row r="23" spans="2:6" ht="15.75">
      <c r="B23" s="133" t="s">
        <v>72</v>
      </c>
      <c r="C23" s="134"/>
      <c r="D23" s="134"/>
      <c r="E23" s="134"/>
      <c r="F23" s="134"/>
    </row>
    <row r="24" spans="2:6" ht="78.75">
      <c r="B24" s="14">
        <v>8</v>
      </c>
      <c r="C24" s="19" t="s">
        <v>73</v>
      </c>
      <c r="D24" s="20" t="s">
        <v>70</v>
      </c>
      <c r="E24" s="20">
        <v>0</v>
      </c>
      <c r="F24" s="8" t="s">
        <v>96</v>
      </c>
    </row>
    <row r="25" spans="2:6" ht="78.75">
      <c r="B25" s="14">
        <v>9</v>
      </c>
      <c r="C25" s="19" t="s">
        <v>19</v>
      </c>
      <c r="D25" s="20" t="s">
        <v>59</v>
      </c>
      <c r="E25" s="26" t="s">
        <v>90</v>
      </c>
      <c r="F25" s="8" t="s">
        <v>96</v>
      </c>
    </row>
    <row r="26" spans="2:6" ht="14.25" customHeight="1">
      <c r="B26" s="123" t="s">
        <v>125</v>
      </c>
      <c r="C26" s="128"/>
      <c r="D26" s="128"/>
      <c r="E26" s="128"/>
      <c r="F26" s="128"/>
    </row>
    <row r="27" spans="2:6" ht="15.75">
      <c r="B27" s="176" t="s">
        <v>80</v>
      </c>
      <c r="C27" s="126"/>
      <c r="D27" s="126"/>
      <c r="E27" s="126"/>
      <c r="F27" s="126"/>
    </row>
    <row r="28" spans="2:6" ht="240">
      <c r="B28" s="20">
        <v>10</v>
      </c>
      <c r="C28" s="19" t="s">
        <v>19</v>
      </c>
      <c r="D28" s="20" t="s">
        <v>59</v>
      </c>
      <c r="E28" s="27" t="s">
        <v>83</v>
      </c>
      <c r="F28" s="8" t="s">
        <v>96</v>
      </c>
    </row>
    <row r="29" spans="2:6">
      <c r="B29" s="151" t="s">
        <v>149</v>
      </c>
      <c r="C29" s="152"/>
      <c r="D29" s="152"/>
      <c r="E29" s="152"/>
      <c r="F29" s="152"/>
    </row>
    <row r="30" spans="2:6" ht="78.75">
      <c r="B30" s="14">
        <v>11</v>
      </c>
      <c r="C30" s="19" t="s">
        <v>74</v>
      </c>
      <c r="D30" s="20" t="s">
        <v>75</v>
      </c>
      <c r="E30" s="20">
        <v>1</v>
      </c>
      <c r="F30" s="8" t="s">
        <v>96</v>
      </c>
    </row>
    <row r="31" spans="2:6" ht="78.75">
      <c r="B31" s="14">
        <v>12</v>
      </c>
      <c r="C31" s="19" t="s">
        <v>19</v>
      </c>
      <c r="D31" s="20" t="s">
        <v>59</v>
      </c>
      <c r="E31" s="26" t="s">
        <v>91</v>
      </c>
      <c r="F31" s="8" t="s">
        <v>96</v>
      </c>
    </row>
    <row r="32" spans="2:6">
      <c r="B32" s="151" t="s">
        <v>152</v>
      </c>
      <c r="C32" s="152"/>
      <c r="D32" s="152"/>
      <c r="E32" s="152"/>
      <c r="F32" s="152"/>
    </row>
    <row r="33" spans="2:6" ht="78.75">
      <c r="B33" s="14">
        <v>15</v>
      </c>
      <c r="C33" s="19" t="s">
        <v>19</v>
      </c>
      <c r="D33" s="20" t="s">
        <v>59</v>
      </c>
      <c r="E33" s="26" t="s">
        <v>91</v>
      </c>
      <c r="F33" s="8" t="s">
        <v>96</v>
      </c>
    </row>
    <row r="34" spans="2:6" ht="24.75" customHeight="1">
      <c r="B34" s="168" t="s">
        <v>113</v>
      </c>
      <c r="C34" s="169"/>
      <c r="D34" s="169"/>
      <c r="E34" s="169"/>
      <c r="F34" s="169"/>
    </row>
    <row r="35" spans="2:6" ht="42" customHeight="1">
      <c r="B35" s="155" t="s">
        <v>114</v>
      </c>
      <c r="C35" s="156"/>
      <c r="D35" s="156"/>
      <c r="E35" s="156"/>
      <c r="F35" s="156"/>
    </row>
    <row r="36" spans="2:6" ht="78.75">
      <c r="B36" s="14">
        <v>13</v>
      </c>
      <c r="C36" s="19" t="s">
        <v>81</v>
      </c>
      <c r="D36" s="20" t="s">
        <v>59</v>
      </c>
      <c r="E36" s="26" t="s">
        <v>91</v>
      </c>
      <c r="F36" s="8" t="s">
        <v>96</v>
      </c>
    </row>
    <row r="37" spans="2:6">
      <c r="B37" s="171" t="s">
        <v>76</v>
      </c>
      <c r="C37" s="172"/>
      <c r="D37" s="172"/>
      <c r="E37" s="172"/>
      <c r="F37" s="172"/>
    </row>
    <row r="38" spans="2:6">
      <c r="B38" s="162" t="s">
        <v>115</v>
      </c>
      <c r="C38" s="163"/>
      <c r="D38" s="163"/>
      <c r="E38" s="163"/>
      <c r="F38" s="163"/>
    </row>
    <row r="39" spans="2:6" ht="105">
      <c r="B39" s="14">
        <v>14</v>
      </c>
      <c r="C39" s="19" t="s">
        <v>77</v>
      </c>
      <c r="D39" s="20" t="s">
        <v>59</v>
      </c>
      <c r="E39" s="26" t="s">
        <v>91</v>
      </c>
      <c r="F39" s="8" t="s">
        <v>96</v>
      </c>
    </row>
    <row r="40" spans="2:6">
      <c r="B40" s="145" t="s">
        <v>116</v>
      </c>
      <c r="C40" s="146"/>
      <c r="D40" s="146"/>
      <c r="E40" s="146"/>
      <c r="F40" s="146"/>
    </row>
    <row r="41" spans="2:6" ht="105">
      <c r="B41" s="14">
        <v>15</v>
      </c>
      <c r="C41" s="19" t="s">
        <v>77</v>
      </c>
      <c r="D41" s="20" t="s">
        <v>59</v>
      </c>
      <c r="E41" s="26" t="s">
        <v>91</v>
      </c>
      <c r="F41" s="8" t="s">
        <v>96</v>
      </c>
    </row>
    <row r="42" spans="2:6">
      <c r="B42" s="145" t="s">
        <v>117</v>
      </c>
      <c r="C42" s="146"/>
      <c r="D42" s="146"/>
      <c r="E42" s="146"/>
      <c r="F42" s="146"/>
    </row>
    <row r="43" spans="2:6" ht="105">
      <c r="B43" s="14">
        <v>16</v>
      </c>
      <c r="C43" s="19" t="s">
        <v>77</v>
      </c>
      <c r="D43" s="20" t="s">
        <v>59</v>
      </c>
      <c r="E43" s="26" t="s">
        <v>91</v>
      </c>
      <c r="F43" s="8" t="s">
        <v>96</v>
      </c>
    </row>
    <row r="44" spans="2:6">
      <c r="B44" s="145" t="s">
        <v>118</v>
      </c>
      <c r="C44" s="146"/>
      <c r="D44" s="146"/>
      <c r="E44" s="146"/>
      <c r="F44" s="146"/>
    </row>
    <row r="45" spans="2:6" ht="105">
      <c r="B45" s="14">
        <v>17</v>
      </c>
      <c r="C45" s="19" t="s">
        <v>77</v>
      </c>
      <c r="D45" s="20" t="s">
        <v>59</v>
      </c>
      <c r="E45" s="26" t="s">
        <v>91</v>
      </c>
      <c r="F45" s="8" t="s">
        <v>96</v>
      </c>
    </row>
    <row r="46" spans="2:6">
      <c r="B46" s="145" t="s">
        <v>153</v>
      </c>
      <c r="C46" s="146"/>
      <c r="D46" s="146"/>
      <c r="E46" s="146"/>
      <c r="F46" s="146"/>
    </row>
    <row r="47" spans="2:6" ht="165">
      <c r="B47" s="14">
        <v>18</v>
      </c>
      <c r="C47" s="19" t="s">
        <v>77</v>
      </c>
      <c r="D47" s="20" t="s">
        <v>59</v>
      </c>
      <c r="E47" s="20" t="s">
        <v>89</v>
      </c>
      <c r="F47" s="8" t="s">
        <v>96</v>
      </c>
    </row>
    <row r="48" spans="2:6">
      <c r="B48" s="177" t="s">
        <v>155</v>
      </c>
      <c r="C48" s="178"/>
      <c r="D48" s="178"/>
      <c r="E48" s="178"/>
      <c r="F48" s="179"/>
    </row>
    <row r="49" spans="2:6" ht="105">
      <c r="B49" s="12">
        <v>22</v>
      </c>
      <c r="C49" s="19" t="s">
        <v>77</v>
      </c>
      <c r="D49" s="20" t="s">
        <v>59</v>
      </c>
      <c r="E49" s="26" t="s">
        <v>91</v>
      </c>
      <c r="F49" s="8" t="s">
        <v>96</v>
      </c>
    </row>
    <row r="50" spans="2:6">
      <c r="B50" s="145" t="s">
        <v>119</v>
      </c>
      <c r="C50" s="146"/>
      <c r="D50" s="146"/>
      <c r="E50" s="146"/>
      <c r="F50" s="146"/>
    </row>
    <row r="51" spans="2:6">
      <c r="B51" s="162" t="s">
        <v>120</v>
      </c>
      <c r="C51" s="163"/>
      <c r="D51" s="163"/>
      <c r="E51" s="163"/>
      <c r="F51" s="163"/>
    </row>
    <row r="52" spans="2:6" ht="78.75">
      <c r="B52" s="14">
        <v>19</v>
      </c>
      <c r="C52" s="19" t="s">
        <v>19</v>
      </c>
      <c r="D52" s="20" t="s">
        <v>59</v>
      </c>
      <c r="E52" s="26" t="s">
        <v>91</v>
      </c>
      <c r="F52" s="8" t="s">
        <v>96</v>
      </c>
    </row>
    <row r="53" spans="2:6">
      <c r="B53" s="165" t="s">
        <v>121</v>
      </c>
      <c r="C53" s="166"/>
      <c r="D53" s="166"/>
      <c r="E53" s="166"/>
      <c r="F53" s="166"/>
    </row>
    <row r="54" spans="2:6" ht="78.75">
      <c r="B54" s="12">
        <v>20</v>
      </c>
      <c r="C54" s="19" t="s">
        <v>19</v>
      </c>
      <c r="D54" s="20" t="s">
        <v>59</v>
      </c>
      <c r="E54" s="26" t="s">
        <v>91</v>
      </c>
      <c r="F54" s="8" t="s">
        <v>96</v>
      </c>
    </row>
    <row r="55" spans="2:6">
      <c r="B55" s="148" t="s">
        <v>122</v>
      </c>
      <c r="C55" s="166"/>
      <c r="D55" s="166"/>
      <c r="E55" s="166"/>
      <c r="F55" s="166"/>
    </row>
    <row r="56" spans="2:6" ht="78.75">
      <c r="B56" s="14">
        <v>21</v>
      </c>
      <c r="C56" s="19" t="s">
        <v>19</v>
      </c>
      <c r="D56" s="20" t="s">
        <v>59</v>
      </c>
      <c r="E56" s="26" t="s">
        <v>91</v>
      </c>
      <c r="F56" s="8" t="s">
        <v>96</v>
      </c>
    </row>
    <row r="57" spans="2:6">
      <c r="B57" s="145" t="s">
        <v>124</v>
      </c>
      <c r="C57" s="146"/>
      <c r="D57" s="146"/>
      <c r="E57" s="146"/>
      <c r="F57" s="146"/>
    </row>
    <row r="58" spans="2:6">
      <c r="B58" s="162" t="s">
        <v>78</v>
      </c>
      <c r="C58" s="163"/>
      <c r="D58" s="163"/>
      <c r="E58" s="163"/>
      <c r="F58" s="163"/>
    </row>
    <row r="59" spans="2:6" ht="78.75">
      <c r="B59" s="14">
        <v>22</v>
      </c>
      <c r="C59" s="19" t="s">
        <v>19</v>
      </c>
      <c r="D59" s="20" t="s">
        <v>59</v>
      </c>
      <c r="E59" s="26" t="s">
        <v>91</v>
      </c>
      <c r="F59" s="8" t="s">
        <v>96</v>
      </c>
    </row>
  </sheetData>
  <mergeCells count="28">
    <mergeCell ref="B40:F40"/>
    <mergeCell ref="B42:F42"/>
    <mergeCell ref="B44:F44"/>
    <mergeCell ref="B57:F57"/>
    <mergeCell ref="B58:F58"/>
    <mergeCell ref="B46:F46"/>
    <mergeCell ref="B50:F50"/>
    <mergeCell ref="B51:F51"/>
    <mergeCell ref="B53:F53"/>
    <mergeCell ref="B55:F55"/>
    <mergeCell ref="B48:F48"/>
    <mergeCell ref="B34:F34"/>
    <mergeCell ref="B35:F35"/>
    <mergeCell ref="B32:F32"/>
    <mergeCell ref="B37:F37"/>
    <mergeCell ref="B38:F38"/>
    <mergeCell ref="E4:F4"/>
    <mergeCell ref="C15:G15"/>
    <mergeCell ref="B26:F26"/>
    <mergeCell ref="B27:F27"/>
    <mergeCell ref="B29:F29"/>
    <mergeCell ref="B17:F17"/>
    <mergeCell ref="B19:F19"/>
    <mergeCell ref="B23:F23"/>
    <mergeCell ref="B5:F5"/>
    <mergeCell ref="B8:F8"/>
    <mergeCell ref="B11:F11"/>
    <mergeCell ref="B12:F12"/>
  </mergeCells>
  <pageMargins left="0.70866141732283472" right="0.70866141732283472" top="0.15748031496062992" bottom="0.15748031496062992" header="0.31496062992125984" footer="0.31496062992125984"/>
  <pageSetup paperSize="9" scale="58" fitToHeight="0" orientation="landscape" verticalDpi="4294967295" r:id="rId1"/>
</worksheet>
</file>

<file path=xl/worksheets/sheet4.xml><?xml version="1.0" encoding="utf-8"?>
<worksheet xmlns="http://schemas.openxmlformats.org/spreadsheetml/2006/main" xmlns:r="http://schemas.openxmlformats.org/officeDocument/2006/relationships">
  <dimension ref="A1:L119"/>
  <sheetViews>
    <sheetView zoomScaleNormal="100" workbookViewId="0">
      <selection activeCell="G20" sqref="G20"/>
    </sheetView>
  </sheetViews>
  <sheetFormatPr defaultRowHeight="15"/>
  <cols>
    <col min="2" max="2" width="19.85546875" customWidth="1"/>
    <col min="3" max="3" width="17.5703125" customWidth="1"/>
    <col min="4" max="4" width="11.42578125" customWidth="1"/>
    <col min="5" max="5" width="11.140625" customWidth="1"/>
    <col min="6" max="7" width="9.42578125" bestFit="1" customWidth="1"/>
    <col min="8" max="8" width="10.140625" bestFit="1" customWidth="1"/>
    <col min="9" max="9" width="10.42578125" style="100" customWidth="1"/>
    <col min="10" max="10" width="9.42578125" style="100" bestFit="1" customWidth="1"/>
    <col min="11" max="11" width="9.42578125" bestFit="1" customWidth="1"/>
  </cols>
  <sheetData>
    <row r="1" spans="2:11" ht="15.75" customHeight="1">
      <c r="C1" s="56"/>
      <c r="D1" s="56"/>
      <c r="E1" s="56"/>
      <c r="F1" s="56"/>
      <c r="G1" s="56"/>
      <c r="H1" s="81"/>
      <c r="I1" s="108" t="s">
        <v>215</v>
      </c>
      <c r="J1" s="101"/>
      <c r="K1" s="4"/>
    </row>
    <row r="2" spans="2:11" ht="15.75" customHeight="1">
      <c r="C2" s="56"/>
      <c r="D2" s="57"/>
      <c r="E2" s="56"/>
      <c r="F2" s="56"/>
      <c r="G2" s="56"/>
      <c r="H2" s="81"/>
      <c r="I2" s="108" t="s">
        <v>211</v>
      </c>
      <c r="J2" s="101"/>
      <c r="K2" s="4"/>
    </row>
    <row r="3" spans="2:11" ht="15.75" customHeight="1">
      <c r="C3" s="56"/>
      <c r="D3" s="57"/>
      <c r="E3" s="56"/>
      <c r="F3" s="56"/>
      <c r="G3" s="56"/>
      <c r="H3" s="81"/>
      <c r="I3" s="132" t="s">
        <v>212</v>
      </c>
      <c r="J3" s="132"/>
      <c r="K3" s="132"/>
    </row>
    <row r="4" spans="2:11" ht="49.5" customHeight="1">
      <c r="B4" s="58"/>
      <c r="C4" s="59"/>
      <c r="D4" s="60"/>
      <c r="E4" s="60"/>
      <c r="F4" s="60"/>
      <c r="G4" s="60"/>
      <c r="H4" s="60"/>
      <c r="I4" s="132"/>
      <c r="J4" s="132"/>
      <c r="K4" s="132"/>
    </row>
    <row r="5" spans="2:11" ht="69" customHeight="1">
      <c r="B5" s="209" t="s">
        <v>201</v>
      </c>
      <c r="C5" s="209"/>
      <c r="D5" s="209"/>
      <c r="E5" s="210"/>
      <c r="F5" s="210"/>
      <c r="G5" s="210"/>
      <c r="H5" s="210"/>
      <c r="I5" s="210"/>
      <c r="J5" s="210"/>
      <c r="K5" s="210"/>
    </row>
    <row r="6" spans="2:11" ht="15.75">
      <c r="B6" s="211" t="s">
        <v>0</v>
      </c>
      <c r="C6" s="212" t="s">
        <v>156</v>
      </c>
      <c r="D6" s="213" t="s">
        <v>157</v>
      </c>
      <c r="E6" s="213" t="s">
        <v>158</v>
      </c>
      <c r="F6" s="213"/>
      <c r="G6" s="213"/>
      <c r="H6" s="213"/>
      <c r="I6" s="213"/>
      <c r="J6" s="213"/>
      <c r="K6" s="213"/>
    </row>
    <row r="7" spans="2:11" ht="15.75">
      <c r="B7" s="211"/>
      <c r="C7" s="212"/>
      <c r="D7" s="213"/>
      <c r="E7" s="213" t="s">
        <v>15</v>
      </c>
      <c r="F7" s="213" t="s">
        <v>159</v>
      </c>
      <c r="G7" s="213"/>
      <c r="H7" s="213"/>
      <c r="I7" s="213"/>
      <c r="J7" s="213"/>
      <c r="K7" s="213"/>
    </row>
    <row r="8" spans="2:11">
      <c r="B8" s="211"/>
      <c r="C8" s="212"/>
      <c r="D8" s="213"/>
      <c r="E8" s="213"/>
      <c r="F8" s="47">
        <v>2024</v>
      </c>
      <c r="G8" s="47">
        <v>2025</v>
      </c>
      <c r="H8" s="47">
        <v>2026</v>
      </c>
      <c r="I8" s="47">
        <v>2027</v>
      </c>
      <c r="J8" s="47">
        <v>2028</v>
      </c>
      <c r="K8" s="47">
        <v>2029</v>
      </c>
    </row>
    <row r="9" spans="2:11" ht="15.75">
      <c r="B9" s="61">
        <v>1</v>
      </c>
      <c r="C9" s="61">
        <v>2</v>
      </c>
      <c r="D9" s="61">
        <v>3</v>
      </c>
      <c r="E9" s="61">
        <v>4</v>
      </c>
      <c r="F9" s="62">
        <v>5</v>
      </c>
      <c r="G9" s="62">
        <v>6</v>
      </c>
      <c r="H9" s="62">
        <v>7</v>
      </c>
      <c r="I9" s="99">
        <v>8</v>
      </c>
      <c r="J9" s="102">
        <v>9</v>
      </c>
      <c r="K9" s="62">
        <v>10</v>
      </c>
    </row>
    <row r="10" spans="2:11" ht="26.25">
      <c r="B10" s="183" t="s">
        <v>160</v>
      </c>
      <c r="C10" s="183"/>
      <c r="D10" s="82" t="s">
        <v>161</v>
      </c>
      <c r="E10" s="83">
        <f>F10+G10+H10+I10+J10+K10</f>
        <v>62518.400000000009</v>
      </c>
      <c r="F10" s="83">
        <f t="shared" ref="F10:H10" si="0">F11+F13+F12</f>
        <v>12704.9</v>
      </c>
      <c r="G10" s="83">
        <f t="shared" si="0"/>
        <v>6537.5</v>
      </c>
      <c r="H10" s="83">
        <f t="shared" si="0"/>
        <v>10229.799999999999</v>
      </c>
      <c r="I10" s="83">
        <f t="shared" ref="I10:K10" si="1">I11+I13+I12</f>
        <v>11015.400000000001</v>
      </c>
      <c r="J10" s="83">
        <f t="shared" si="1"/>
        <v>11015.400000000001</v>
      </c>
      <c r="K10" s="83">
        <f t="shared" si="1"/>
        <v>11015.400000000001</v>
      </c>
    </row>
    <row r="11" spans="2:11" ht="26.25">
      <c r="B11" s="184"/>
      <c r="C11" s="184"/>
      <c r="D11" s="84" t="s">
        <v>162</v>
      </c>
      <c r="E11" s="83">
        <f t="shared" ref="E11:E13" si="2">F11+G11+H11+I11+J11+K11</f>
        <v>1029.4000000000001</v>
      </c>
      <c r="F11" s="85">
        <f t="shared" ref="F11:H11" si="3">F81</f>
        <v>136.19999999999999</v>
      </c>
      <c r="G11" s="85">
        <f t="shared" si="3"/>
        <v>163</v>
      </c>
      <c r="H11" s="85">
        <f t="shared" si="3"/>
        <v>177.9</v>
      </c>
      <c r="I11" s="85">
        <f t="shared" ref="I11:K11" si="4">I81</f>
        <v>184.1</v>
      </c>
      <c r="J11" s="85">
        <f t="shared" si="4"/>
        <v>184.1</v>
      </c>
      <c r="K11" s="85">
        <f t="shared" si="4"/>
        <v>184.1</v>
      </c>
    </row>
    <row r="12" spans="2:11" ht="26.25">
      <c r="B12" s="184"/>
      <c r="C12" s="184"/>
      <c r="D12" s="86" t="s">
        <v>163</v>
      </c>
      <c r="E12" s="83">
        <f t="shared" si="2"/>
        <v>26521.9</v>
      </c>
      <c r="F12" s="85">
        <f t="shared" ref="F12:H12" si="5">F17+F41+F98+F69+F114+F118</f>
        <v>6171.4</v>
      </c>
      <c r="G12" s="85">
        <f t="shared" si="5"/>
        <v>70.099999999999994</v>
      </c>
      <c r="H12" s="85">
        <f t="shared" si="5"/>
        <v>5070.1000000000004</v>
      </c>
      <c r="I12" s="85">
        <f t="shared" ref="I12:K12" si="6">I17+I41+I98+I69+I114+I118</f>
        <v>5070.1000000000004</v>
      </c>
      <c r="J12" s="85">
        <f t="shared" si="6"/>
        <v>5070.1000000000004</v>
      </c>
      <c r="K12" s="85">
        <f t="shared" si="6"/>
        <v>5070.1000000000004</v>
      </c>
    </row>
    <row r="13" spans="2:11" ht="26.25">
      <c r="B13" s="184"/>
      <c r="C13" s="184"/>
      <c r="D13" s="86" t="s">
        <v>164</v>
      </c>
      <c r="E13" s="83">
        <f t="shared" si="2"/>
        <v>34967.1</v>
      </c>
      <c r="F13" s="85">
        <f t="shared" ref="F13:H13" si="7">F18+F42+F70+F99+F58+F119</f>
        <v>6397.3</v>
      </c>
      <c r="G13" s="85">
        <f>G18+G42+G70+G99+G58+G119</f>
        <v>6304.4</v>
      </c>
      <c r="H13" s="85">
        <f t="shared" si="7"/>
        <v>4981.8</v>
      </c>
      <c r="I13" s="85">
        <f t="shared" ref="I13:K13" si="8">I18+I42+I70+I99+I58+I119</f>
        <v>5761.2</v>
      </c>
      <c r="J13" s="85">
        <f t="shared" si="8"/>
        <v>5761.2</v>
      </c>
      <c r="K13" s="85">
        <f t="shared" si="8"/>
        <v>5761.2</v>
      </c>
    </row>
    <row r="14" spans="2:11" ht="15.75">
      <c r="B14" s="71" t="s">
        <v>165</v>
      </c>
      <c r="C14" s="72"/>
      <c r="D14" s="67"/>
      <c r="E14" s="66"/>
      <c r="F14" s="69"/>
      <c r="G14" s="69"/>
      <c r="H14" s="69"/>
      <c r="I14" s="69"/>
      <c r="J14" s="69"/>
      <c r="K14" s="69"/>
    </row>
    <row r="15" spans="2:11" ht="26.25">
      <c r="B15" s="205" t="s">
        <v>166</v>
      </c>
      <c r="C15" s="207" t="s">
        <v>167</v>
      </c>
      <c r="D15" s="87" t="s">
        <v>161</v>
      </c>
      <c r="E15" s="83">
        <f t="shared" ref="E15" si="9">E18+E17</f>
        <v>2382.1999999999998</v>
      </c>
      <c r="F15" s="83">
        <f t="shared" ref="F15:H15" si="10">F18+F17</f>
        <v>1614.2999999999997</v>
      </c>
      <c r="G15" s="83">
        <f t="shared" si="10"/>
        <v>398.20000000000005</v>
      </c>
      <c r="H15" s="83">
        <f t="shared" si="10"/>
        <v>136.30000000000001</v>
      </c>
      <c r="I15" s="83">
        <f t="shared" ref="I15:K15" si="11">I18+I17</f>
        <v>77.8</v>
      </c>
      <c r="J15" s="83">
        <f t="shared" si="11"/>
        <v>77.8</v>
      </c>
      <c r="K15" s="83">
        <f t="shared" si="11"/>
        <v>77.8</v>
      </c>
    </row>
    <row r="16" spans="2:11" ht="26.25">
      <c r="B16" s="206"/>
      <c r="C16" s="208"/>
      <c r="D16" s="90" t="s">
        <v>162</v>
      </c>
      <c r="E16" s="85"/>
      <c r="F16" s="91"/>
      <c r="G16" s="91"/>
      <c r="H16" s="91"/>
      <c r="I16" s="91"/>
      <c r="J16" s="91"/>
      <c r="K16" s="91"/>
    </row>
    <row r="17" spans="2:11" ht="26.25">
      <c r="B17" s="206"/>
      <c r="C17" s="208"/>
      <c r="D17" s="92" t="s">
        <v>163</v>
      </c>
      <c r="E17" s="85">
        <f>E21+E29+E33+E25+E37</f>
        <v>885.40000000000009</v>
      </c>
      <c r="F17" s="85">
        <f t="shared" ref="F17:H17" si="12">F21+F29+F33+F25+F37</f>
        <v>534.9</v>
      </c>
      <c r="G17" s="85">
        <f t="shared" si="12"/>
        <v>70.099999999999994</v>
      </c>
      <c r="H17" s="85">
        <f t="shared" si="12"/>
        <v>70.099999999999994</v>
      </c>
      <c r="I17" s="85">
        <f t="shared" ref="I17:K17" si="13">I21+I29+I33+I25+I37</f>
        <v>70.099999999999994</v>
      </c>
      <c r="J17" s="85">
        <f t="shared" si="13"/>
        <v>70.099999999999994</v>
      </c>
      <c r="K17" s="85">
        <f t="shared" si="13"/>
        <v>70.099999999999994</v>
      </c>
    </row>
    <row r="18" spans="2:11" ht="26.25">
      <c r="B18" s="206"/>
      <c r="C18" s="208"/>
      <c r="D18" s="92" t="s">
        <v>164</v>
      </c>
      <c r="E18" s="85">
        <f t="shared" ref="E18" si="14">E22+E26+E30+E34+E38</f>
        <v>1496.8</v>
      </c>
      <c r="F18" s="85">
        <f t="shared" ref="F18:H18" si="15">F22+F26+F30+F34+F38</f>
        <v>1079.3999999999999</v>
      </c>
      <c r="G18" s="85">
        <f t="shared" si="15"/>
        <v>328.1</v>
      </c>
      <c r="H18" s="85">
        <f t="shared" si="15"/>
        <v>66.2</v>
      </c>
      <c r="I18" s="85">
        <f t="shared" ref="I18:K18" si="16">I22+I26+I30+I34+I38</f>
        <v>7.7</v>
      </c>
      <c r="J18" s="85">
        <f t="shared" si="16"/>
        <v>7.7</v>
      </c>
      <c r="K18" s="85">
        <f>K22+K26+K30+K34+K38</f>
        <v>7.7</v>
      </c>
    </row>
    <row r="19" spans="2:11">
      <c r="B19" s="183" t="s">
        <v>27</v>
      </c>
      <c r="C19" s="183" t="s">
        <v>168</v>
      </c>
      <c r="D19" s="63" t="s">
        <v>169</v>
      </c>
      <c r="E19" s="83">
        <f t="shared" ref="E19" si="17">E21+E22</f>
        <v>852.90000000000009</v>
      </c>
      <c r="F19" s="83">
        <f t="shared" ref="F19:H19" si="18">F21+F22</f>
        <v>275.3</v>
      </c>
      <c r="G19" s="83">
        <f t="shared" si="18"/>
        <v>207.9</v>
      </c>
      <c r="H19" s="83">
        <f t="shared" si="18"/>
        <v>136.30000000000001</v>
      </c>
      <c r="I19" s="83">
        <f t="shared" ref="I19:K19" si="19">I21+I22</f>
        <v>77.8</v>
      </c>
      <c r="J19" s="83">
        <f t="shared" si="19"/>
        <v>77.8</v>
      </c>
      <c r="K19" s="83">
        <f t="shared" si="19"/>
        <v>77.8</v>
      </c>
    </row>
    <row r="20" spans="2:11" ht="26.25">
      <c r="B20" s="184"/>
      <c r="C20" s="184"/>
      <c r="D20" s="65" t="s">
        <v>162</v>
      </c>
      <c r="E20" s="66"/>
      <c r="F20" s="69"/>
      <c r="G20" s="69"/>
      <c r="H20" s="69"/>
      <c r="I20" s="69"/>
      <c r="J20" s="69"/>
      <c r="K20" s="69"/>
    </row>
    <row r="21" spans="2:11" ht="26.25">
      <c r="B21" s="184"/>
      <c r="C21" s="184"/>
      <c r="D21" s="67" t="s">
        <v>163</v>
      </c>
      <c r="E21" s="66">
        <f>F21+G21+H21+I21+J21+K21</f>
        <v>401.80000000000007</v>
      </c>
      <c r="F21" s="66">
        <v>51.3</v>
      </c>
      <c r="G21" s="66">
        <v>70.099999999999994</v>
      </c>
      <c r="H21" s="66">
        <v>70.099999999999994</v>
      </c>
      <c r="I21" s="66">
        <v>70.099999999999994</v>
      </c>
      <c r="J21" s="66">
        <v>70.099999999999994</v>
      </c>
      <c r="K21" s="66">
        <v>70.099999999999994</v>
      </c>
    </row>
    <row r="22" spans="2:11" ht="26.25">
      <c r="B22" s="184"/>
      <c r="C22" s="184"/>
      <c r="D22" s="67" t="s">
        <v>164</v>
      </c>
      <c r="E22" s="66">
        <f>F22+G22+H22+I22+J22+K22</f>
        <v>451.09999999999997</v>
      </c>
      <c r="F22" s="69">
        <v>224</v>
      </c>
      <c r="G22" s="69">
        <v>137.80000000000001</v>
      </c>
      <c r="H22" s="69">
        <v>66.2</v>
      </c>
      <c r="I22" s="69">
        <v>7.7</v>
      </c>
      <c r="J22" s="69">
        <v>7.7</v>
      </c>
      <c r="K22" s="69">
        <v>7.7</v>
      </c>
    </row>
    <row r="23" spans="2:11" ht="15" customHeight="1">
      <c r="B23" s="193" t="s">
        <v>170</v>
      </c>
      <c r="C23" s="200" t="s">
        <v>199</v>
      </c>
      <c r="D23" s="73" t="s">
        <v>169</v>
      </c>
      <c r="E23" s="88">
        <f t="shared" ref="E23" si="20">E24+E25+E26</f>
        <v>542.19999999999993</v>
      </c>
      <c r="F23" s="88">
        <f>F24+F25+F26</f>
        <v>499.9</v>
      </c>
      <c r="G23" s="88">
        <f t="shared" ref="G23:K23" si="21">G24+G25+G26</f>
        <v>42.3</v>
      </c>
      <c r="H23" s="88">
        <f t="shared" si="21"/>
        <v>0</v>
      </c>
      <c r="I23" s="88">
        <f t="shared" si="21"/>
        <v>0</v>
      </c>
      <c r="J23" s="88">
        <f t="shared" si="21"/>
        <v>0</v>
      </c>
      <c r="K23" s="88">
        <f t="shared" si="21"/>
        <v>0</v>
      </c>
    </row>
    <row r="24" spans="2:11" ht="29.25" customHeight="1">
      <c r="B24" s="188"/>
      <c r="C24" s="200"/>
      <c r="D24" s="65" t="s">
        <v>162</v>
      </c>
      <c r="E24" s="75"/>
      <c r="F24" s="75"/>
      <c r="G24" s="75"/>
      <c r="H24" s="75"/>
      <c r="I24" s="75"/>
      <c r="J24" s="75"/>
      <c r="K24" s="75"/>
    </row>
    <row r="25" spans="2:11" ht="26.25">
      <c r="B25" s="188"/>
      <c r="C25" s="200"/>
      <c r="D25" s="67" t="s">
        <v>163</v>
      </c>
      <c r="E25" s="75">
        <f>H25</f>
        <v>0</v>
      </c>
      <c r="F25" s="75"/>
      <c r="G25" s="75"/>
      <c r="H25" s="75"/>
      <c r="I25" s="75"/>
      <c r="J25" s="75"/>
      <c r="K25" s="75"/>
    </row>
    <row r="26" spans="2:11" ht="26.25">
      <c r="B26" s="189"/>
      <c r="C26" s="200"/>
      <c r="D26" s="67" t="s">
        <v>164</v>
      </c>
      <c r="E26" s="75">
        <f>F26+G26+H26+I26</f>
        <v>542.19999999999993</v>
      </c>
      <c r="F26" s="75">
        <v>499.9</v>
      </c>
      <c r="G26" s="75">
        <v>42.3</v>
      </c>
      <c r="H26" s="75">
        <v>0</v>
      </c>
      <c r="I26" s="75">
        <v>0</v>
      </c>
      <c r="J26" s="75">
        <v>0</v>
      </c>
      <c r="K26" s="75">
        <v>0</v>
      </c>
    </row>
    <row r="27" spans="2:11" ht="32.25" customHeight="1">
      <c r="B27" s="183" t="s">
        <v>171</v>
      </c>
      <c r="C27" s="183" t="s">
        <v>131</v>
      </c>
      <c r="D27" s="63" t="s">
        <v>161</v>
      </c>
      <c r="E27" s="89">
        <f t="shared" ref="E27" si="22">E28+E29+E30</f>
        <v>0</v>
      </c>
      <c r="F27" s="89">
        <f t="shared" ref="F27:H27" si="23">F28+F29+F30</f>
        <v>0</v>
      </c>
      <c r="G27" s="89">
        <f t="shared" si="23"/>
        <v>0</v>
      </c>
      <c r="H27" s="89">
        <f t="shared" si="23"/>
        <v>0</v>
      </c>
      <c r="I27" s="89">
        <f t="shared" ref="I27:K27" si="24">I28+I29+I30</f>
        <v>0</v>
      </c>
      <c r="J27" s="89">
        <f t="shared" si="24"/>
        <v>0</v>
      </c>
      <c r="K27" s="89">
        <f t="shared" si="24"/>
        <v>0</v>
      </c>
    </row>
    <row r="28" spans="2:11" ht="26.25" customHeight="1">
      <c r="B28" s="184"/>
      <c r="C28" s="184"/>
      <c r="D28" s="65" t="s">
        <v>162</v>
      </c>
      <c r="E28" s="66"/>
      <c r="F28" s="69"/>
      <c r="G28" s="69"/>
      <c r="H28" s="69"/>
      <c r="I28" s="69"/>
      <c r="J28" s="69"/>
      <c r="K28" s="69"/>
    </row>
    <row r="29" spans="2:11" ht="26.25">
      <c r="B29" s="184"/>
      <c r="C29" s="184"/>
      <c r="D29" s="67" t="s">
        <v>163</v>
      </c>
      <c r="E29" s="66">
        <f>F29</f>
        <v>0</v>
      </c>
      <c r="F29" s="66"/>
      <c r="G29" s="66"/>
      <c r="H29" s="66"/>
      <c r="I29" s="66"/>
      <c r="J29" s="66"/>
      <c r="K29" s="66"/>
    </row>
    <row r="30" spans="2:11" ht="26.25">
      <c r="B30" s="184"/>
      <c r="C30" s="184"/>
      <c r="D30" s="67" t="s">
        <v>164</v>
      </c>
      <c r="E30" s="64">
        <f>F30+G30</f>
        <v>0</v>
      </c>
      <c r="F30" s="69"/>
      <c r="G30" s="69"/>
      <c r="H30" s="69"/>
      <c r="I30" s="69"/>
      <c r="J30" s="69"/>
      <c r="K30" s="69"/>
    </row>
    <row r="31" spans="2:11" ht="26.25" customHeight="1">
      <c r="B31" s="183" t="s">
        <v>28</v>
      </c>
      <c r="C31" s="183" t="s">
        <v>172</v>
      </c>
      <c r="D31" s="63" t="s">
        <v>161</v>
      </c>
      <c r="E31" s="85">
        <f>E33+E34</f>
        <v>42.3</v>
      </c>
      <c r="F31" s="85">
        <f t="shared" ref="F31:H31" si="25">F33+F34</f>
        <v>24.3</v>
      </c>
      <c r="G31" s="85">
        <f t="shared" si="25"/>
        <v>18</v>
      </c>
      <c r="H31" s="85">
        <f t="shared" si="25"/>
        <v>0</v>
      </c>
      <c r="I31" s="85">
        <f t="shared" ref="I31:K31" si="26">I33+I34</f>
        <v>0</v>
      </c>
      <c r="J31" s="85">
        <f t="shared" si="26"/>
        <v>0</v>
      </c>
      <c r="K31" s="85">
        <f t="shared" si="26"/>
        <v>0</v>
      </c>
    </row>
    <row r="32" spans="2:11" ht="28.5" customHeight="1">
      <c r="B32" s="184"/>
      <c r="C32" s="184"/>
      <c r="D32" s="65" t="s">
        <v>162</v>
      </c>
      <c r="E32" s="66"/>
      <c r="F32" s="69"/>
      <c r="G32" s="69"/>
      <c r="H32" s="69"/>
      <c r="I32" s="69"/>
      <c r="J32" s="69"/>
      <c r="K32" s="69"/>
    </row>
    <row r="33" spans="2:11" ht="26.25">
      <c r="B33" s="184"/>
      <c r="C33" s="184"/>
      <c r="D33" s="67" t="s">
        <v>163</v>
      </c>
      <c r="E33" s="66">
        <f>F33+H33</f>
        <v>0</v>
      </c>
      <c r="F33" s="66"/>
      <c r="G33" s="66"/>
      <c r="H33" s="66"/>
      <c r="I33" s="66"/>
      <c r="J33" s="66"/>
      <c r="K33" s="66"/>
    </row>
    <row r="34" spans="2:11" ht="26.25">
      <c r="B34" s="184"/>
      <c r="C34" s="184"/>
      <c r="D34" s="67" t="s">
        <v>164</v>
      </c>
      <c r="E34" s="66">
        <f>F34+G34+H34+I34</f>
        <v>42.3</v>
      </c>
      <c r="F34" s="69">
        <v>24.3</v>
      </c>
      <c r="G34" s="69">
        <v>18</v>
      </c>
      <c r="H34" s="69">
        <v>0</v>
      </c>
      <c r="I34" s="69">
        <v>0</v>
      </c>
      <c r="J34" s="69">
        <v>0</v>
      </c>
      <c r="K34" s="69">
        <v>0</v>
      </c>
    </row>
    <row r="35" spans="2:11" ht="30.75" customHeight="1">
      <c r="B35" s="183" t="s">
        <v>29</v>
      </c>
      <c r="C35" s="183" t="s">
        <v>173</v>
      </c>
      <c r="D35" s="63" t="s">
        <v>161</v>
      </c>
      <c r="E35" s="85">
        <f>E38+E37</f>
        <v>944.8</v>
      </c>
      <c r="F35" s="85">
        <f>F38+F37</f>
        <v>814.8</v>
      </c>
      <c r="G35" s="85">
        <f t="shared" ref="G35:H35" si="27">G38+G37</f>
        <v>130</v>
      </c>
      <c r="H35" s="85">
        <f t="shared" si="27"/>
        <v>0</v>
      </c>
      <c r="I35" s="85">
        <f t="shared" ref="I35:K35" si="28">I38+I37</f>
        <v>0</v>
      </c>
      <c r="J35" s="85">
        <f t="shared" si="28"/>
        <v>0</v>
      </c>
      <c r="K35" s="85">
        <f t="shared" si="28"/>
        <v>0</v>
      </c>
    </row>
    <row r="36" spans="2:11" ht="26.25">
      <c r="B36" s="184"/>
      <c r="C36" s="184"/>
      <c r="D36" s="65" t="s">
        <v>162</v>
      </c>
      <c r="E36" s="66"/>
      <c r="F36" s="69"/>
      <c r="G36" s="69"/>
      <c r="H36" s="69"/>
      <c r="I36" s="69"/>
      <c r="J36" s="69"/>
      <c r="K36" s="69"/>
    </row>
    <row r="37" spans="2:11" ht="26.25">
      <c r="B37" s="184"/>
      <c r="C37" s="184"/>
      <c r="D37" s="67" t="s">
        <v>163</v>
      </c>
      <c r="E37" s="66">
        <f>F37</f>
        <v>483.6</v>
      </c>
      <c r="F37" s="66">
        <v>483.6</v>
      </c>
      <c r="G37" s="66">
        <v>0</v>
      </c>
      <c r="H37" s="66">
        <v>0</v>
      </c>
      <c r="I37" s="66">
        <v>0</v>
      </c>
      <c r="J37" s="66">
        <v>0</v>
      </c>
      <c r="K37" s="66">
        <v>0</v>
      </c>
    </row>
    <row r="38" spans="2:11" ht="26.25">
      <c r="B38" s="184"/>
      <c r="C38" s="184"/>
      <c r="D38" s="67" t="s">
        <v>164</v>
      </c>
      <c r="E38" s="66">
        <f>F38+G38+H38+I38+J38+K38</f>
        <v>461.2</v>
      </c>
      <c r="F38" s="69">
        <v>331.2</v>
      </c>
      <c r="G38" s="69">
        <v>130</v>
      </c>
      <c r="H38" s="69">
        <v>0</v>
      </c>
      <c r="I38" s="69">
        <v>0</v>
      </c>
      <c r="J38" s="69">
        <v>0</v>
      </c>
      <c r="K38" s="69">
        <v>0</v>
      </c>
    </row>
    <row r="39" spans="2:11" ht="26.25">
      <c r="B39" s="194" t="s">
        <v>174</v>
      </c>
      <c r="C39" s="180" t="s">
        <v>175</v>
      </c>
      <c r="D39" s="82" t="s">
        <v>161</v>
      </c>
      <c r="E39" s="83">
        <f t="shared" ref="E39" si="29">E42+E41</f>
        <v>0</v>
      </c>
      <c r="F39" s="83">
        <f t="shared" ref="F39:H39" si="30">F42+F41</f>
        <v>0</v>
      </c>
      <c r="G39" s="83">
        <f t="shared" si="30"/>
        <v>0</v>
      </c>
      <c r="H39" s="83">
        <f t="shared" si="30"/>
        <v>0</v>
      </c>
      <c r="I39" s="83">
        <f t="shared" ref="I39:K39" si="31">I42+I41</f>
        <v>0</v>
      </c>
      <c r="J39" s="83">
        <f t="shared" si="31"/>
        <v>0</v>
      </c>
      <c r="K39" s="83">
        <f t="shared" si="31"/>
        <v>0</v>
      </c>
    </row>
    <row r="40" spans="2:11" ht="26.25">
      <c r="B40" s="195"/>
      <c r="C40" s="181"/>
      <c r="D40" s="84" t="s">
        <v>162</v>
      </c>
      <c r="E40" s="85"/>
      <c r="F40" s="91"/>
      <c r="G40" s="91"/>
      <c r="H40" s="91"/>
      <c r="I40" s="91"/>
      <c r="J40" s="91"/>
      <c r="K40" s="91"/>
    </row>
    <row r="41" spans="2:11" ht="26.25">
      <c r="B41" s="195"/>
      <c r="C41" s="181"/>
      <c r="D41" s="86" t="s">
        <v>163</v>
      </c>
      <c r="E41" s="85">
        <f>E53+E49+E45</f>
        <v>0</v>
      </c>
      <c r="F41" s="85">
        <f t="shared" ref="F41:H41" si="32">F53+F49+F45</f>
        <v>0</v>
      </c>
      <c r="G41" s="85">
        <f t="shared" si="32"/>
        <v>0</v>
      </c>
      <c r="H41" s="85">
        <f t="shared" si="32"/>
        <v>0</v>
      </c>
      <c r="I41" s="85">
        <f t="shared" ref="I41:K41" si="33">I53+I49+I45</f>
        <v>0</v>
      </c>
      <c r="J41" s="85">
        <f t="shared" si="33"/>
        <v>0</v>
      </c>
      <c r="K41" s="85">
        <f t="shared" si="33"/>
        <v>0</v>
      </c>
    </row>
    <row r="42" spans="2:11" ht="26.25">
      <c r="B42" s="195"/>
      <c r="C42" s="181"/>
      <c r="D42" s="86" t="s">
        <v>164</v>
      </c>
      <c r="E42" s="85">
        <f>E50+E54+E46</f>
        <v>0</v>
      </c>
      <c r="F42" s="85">
        <f t="shared" ref="F42:H42" si="34">F50+F54+F46</f>
        <v>0</v>
      </c>
      <c r="G42" s="85">
        <f t="shared" si="34"/>
        <v>0</v>
      </c>
      <c r="H42" s="85">
        <f t="shared" si="34"/>
        <v>0</v>
      </c>
      <c r="I42" s="85">
        <f t="shared" ref="I42:K42" si="35">I50+I54+I46</f>
        <v>0</v>
      </c>
      <c r="J42" s="85">
        <f t="shared" si="35"/>
        <v>0</v>
      </c>
      <c r="K42" s="85">
        <f t="shared" si="35"/>
        <v>0</v>
      </c>
    </row>
    <row r="43" spans="2:11" ht="27.75" customHeight="1">
      <c r="B43" s="204" t="s">
        <v>13</v>
      </c>
      <c r="C43" s="200" t="s">
        <v>127</v>
      </c>
      <c r="D43" s="68" t="s">
        <v>161</v>
      </c>
      <c r="E43" s="66">
        <f>E46</f>
        <v>0</v>
      </c>
      <c r="F43" s="85"/>
      <c r="G43" s="93">
        <v>0</v>
      </c>
      <c r="H43" s="85"/>
      <c r="I43" s="85"/>
      <c r="J43" s="85"/>
      <c r="K43" s="85"/>
    </row>
    <row r="44" spans="2:11" ht="28.5" customHeight="1">
      <c r="B44" s="204"/>
      <c r="C44" s="200"/>
      <c r="D44" s="65" t="s">
        <v>162</v>
      </c>
      <c r="E44" s="66"/>
      <c r="F44" s="85"/>
      <c r="G44" s="93"/>
      <c r="H44" s="85"/>
      <c r="I44" s="85"/>
      <c r="J44" s="85"/>
      <c r="K44" s="85"/>
    </row>
    <row r="45" spans="2:11" ht="26.25">
      <c r="B45" s="204"/>
      <c r="C45" s="200"/>
      <c r="D45" s="67" t="s">
        <v>163</v>
      </c>
      <c r="E45" s="66"/>
      <c r="F45" s="85"/>
      <c r="G45" s="93"/>
      <c r="H45" s="85"/>
      <c r="I45" s="85"/>
      <c r="J45" s="85"/>
      <c r="K45" s="85"/>
    </row>
    <row r="46" spans="2:11" ht="26.25">
      <c r="B46" s="204"/>
      <c r="C46" s="200"/>
      <c r="D46" s="67" t="s">
        <v>164</v>
      </c>
      <c r="E46" s="66">
        <v>0</v>
      </c>
      <c r="F46" s="85"/>
      <c r="G46" s="93"/>
      <c r="H46" s="85"/>
      <c r="I46" s="85"/>
      <c r="J46" s="85"/>
      <c r="K46" s="85"/>
    </row>
    <row r="47" spans="2:11" ht="26.25">
      <c r="B47" s="193" t="s">
        <v>30</v>
      </c>
      <c r="C47" s="201" t="s">
        <v>176</v>
      </c>
      <c r="D47" s="63" t="s">
        <v>161</v>
      </c>
      <c r="E47" s="66">
        <f>E50+E49</f>
        <v>0</v>
      </c>
      <c r="F47" s="66">
        <f t="shared" ref="F47:H47" si="36">F50+F49</f>
        <v>0</v>
      </c>
      <c r="G47" s="66">
        <f t="shared" si="36"/>
        <v>0</v>
      </c>
      <c r="H47" s="66">
        <f t="shared" si="36"/>
        <v>0</v>
      </c>
      <c r="I47" s="66">
        <f t="shared" ref="I47:K47" si="37">I50+I49</f>
        <v>0</v>
      </c>
      <c r="J47" s="66">
        <f t="shared" si="37"/>
        <v>0</v>
      </c>
      <c r="K47" s="66">
        <f t="shared" si="37"/>
        <v>0</v>
      </c>
    </row>
    <row r="48" spans="2:11" ht="26.25">
      <c r="B48" s="188"/>
      <c r="C48" s="202"/>
      <c r="D48" s="65" t="s">
        <v>162</v>
      </c>
      <c r="E48" s="66"/>
      <c r="F48" s="66"/>
      <c r="G48" s="66"/>
      <c r="H48" s="66"/>
      <c r="I48" s="66"/>
      <c r="J48" s="66"/>
      <c r="K48" s="66"/>
    </row>
    <row r="49" spans="2:12" ht="26.25">
      <c r="B49" s="188"/>
      <c r="C49" s="202"/>
      <c r="D49" s="67" t="s">
        <v>163</v>
      </c>
      <c r="E49" s="66">
        <f>G49+F49+H49+I49+J49+K49</f>
        <v>0</v>
      </c>
      <c r="F49" s="66">
        <v>0</v>
      </c>
      <c r="G49" s="66">
        <v>0</v>
      </c>
      <c r="H49" s="66">
        <v>0</v>
      </c>
      <c r="I49" s="66">
        <v>0</v>
      </c>
      <c r="J49" s="66">
        <v>0</v>
      </c>
      <c r="K49" s="66">
        <v>0</v>
      </c>
    </row>
    <row r="50" spans="2:12" ht="26.25">
      <c r="B50" s="189"/>
      <c r="C50" s="203"/>
      <c r="D50" s="67" t="s">
        <v>164</v>
      </c>
      <c r="E50" s="66">
        <f>F50+G50+H50+I50+J50+K50</f>
        <v>0</v>
      </c>
      <c r="F50" s="66">
        <v>0</v>
      </c>
      <c r="G50" s="66">
        <v>0</v>
      </c>
      <c r="H50" s="66">
        <v>0</v>
      </c>
      <c r="I50" s="66">
        <v>0</v>
      </c>
      <c r="J50" s="66">
        <v>0</v>
      </c>
      <c r="K50" s="66">
        <v>0</v>
      </c>
      <c r="L50" s="103"/>
    </row>
    <row r="51" spans="2:12" ht="26.25">
      <c r="B51" s="200" t="s">
        <v>140</v>
      </c>
      <c r="C51" s="183" t="s">
        <v>141</v>
      </c>
      <c r="D51" s="63" t="s">
        <v>161</v>
      </c>
      <c r="E51" s="66">
        <f t="shared" ref="E51:E54" si="38">F51+G51+H51+I51+J51+K51</f>
        <v>0</v>
      </c>
      <c r="F51" s="64">
        <f t="shared" ref="F51:H51" si="39">F53+F54</f>
        <v>0</v>
      </c>
      <c r="G51" s="64">
        <f t="shared" si="39"/>
        <v>0</v>
      </c>
      <c r="H51" s="64">
        <f t="shared" si="39"/>
        <v>0</v>
      </c>
      <c r="I51" s="64">
        <f t="shared" ref="I51:K51" si="40">I53+I54</f>
        <v>0</v>
      </c>
      <c r="J51" s="64">
        <f t="shared" si="40"/>
        <v>0</v>
      </c>
      <c r="K51" s="64">
        <f t="shared" si="40"/>
        <v>0</v>
      </c>
    </row>
    <row r="52" spans="2:12" ht="26.25">
      <c r="B52" s="200"/>
      <c r="C52" s="184"/>
      <c r="D52" s="65" t="s">
        <v>162</v>
      </c>
      <c r="E52" s="66">
        <f t="shared" si="38"/>
        <v>0</v>
      </c>
      <c r="F52" s="66"/>
      <c r="G52" s="66"/>
      <c r="H52" s="66"/>
      <c r="I52" s="66"/>
      <c r="J52" s="66"/>
      <c r="K52" s="66"/>
    </row>
    <row r="53" spans="2:12" ht="26.25">
      <c r="B53" s="200"/>
      <c r="C53" s="184"/>
      <c r="D53" s="67" t="s">
        <v>163</v>
      </c>
      <c r="E53" s="66">
        <f t="shared" si="38"/>
        <v>0</v>
      </c>
      <c r="F53" s="66"/>
      <c r="G53" s="66"/>
      <c r="H53" s="66"/>
      <c r="I53" s="66"/>
      <c r="J53" s="66"/>
      <c r="K53" s="66"/>
    </row>
    <row r="54" spans="2:12" ht="26.25">
      <c r="B54" s="200"/>
      <c r="C54" s="184"/>
      <c r="D54" s="67" t="s">
        <v>164</v>
      </c>
      <c r="E54" s="66">
        <f t="shared" si="38"/>
        <v>0</v>
      </c>
      <c r="F54" s="66"/>
      <c r="G54" s="66"/>
      <c r="H54" s="66"/>
      <c r="I54" s="66"/>
      <c r="J54" s="66"/>
      <c r="K54" s="66"/>
    </row>
    <row r="55" spans="2:12" ht="26.25">
      <c r="B55" s="180" t="s">
        <v>177</v>
      </c>
      <c r="C55" s="180" t="s">
        <v>178</v>
      </c>
      <c r="D55" s="82" t="s">
        <v>161</v>
      </c>
      <c r="E55" s="91">
        <f t="shared" ref="E55" si="41">E56+E57+E58</f>
        <v>1</v>
      </c>
      <c r="F55" s="91">
        <f t="shared" ref="F55:H55" si="42">F56+F57+F58</f>
        <v>0</v>
      </c>
      <c r="G55" s="91">
        <f t="shared" si="42"/>
        <v>1</v>
      </c>
      <c r="H55" s="91">
        <f t="shared" si="42"/>
        <v>0</v>
      </c>
      <c r="I55" s="91">
        <f t="shared" ref="I55:K55" si="43">I56+I57+I58</f>
        <v>0</v>
      </c>
      <c r="J55" s="91">
        <f t="shared" si="43"/>
        <v>0</v>
      </c>
      <c r="K55" s="91">
        <f t="shared" si="43"/>
        <v>0</v>
      </c>
    </row>
    <row r="56" spans="2:12" ht="26.25">
      <c r="B56" s="181"/>
      <c r="C56" s="181"/>
      <c r="D56" s="84" t="s">
        <v>162</v>
      </c>
      <c r="E56" s="91"/>
      <c r="F56" s="91"/>
      <c r="G56" s="91"/>
      <c r="H56" s="91"/>
      <c r="I56" s="91"/>
      <c r="J56" s="91"/>
      <c r="K56" s="91"/>
    </row>
    <row r="57" spans="2:12" ht="26.25">
      <c r="B57" s="181"/>
      <c r="C57" s="181"/>
      <c r="D57" s="86" t="s">
        <v>163</v>
      </c>
      <c r="E57" s="91"/>
      <c r="F57" s="91"/>
      <c r="G57" s="91"/>
      <c r="H57" s="91"/>
      <c r="I57" s="91"/>
      <c r="J57" s="91"/>
      <c r="K57" s="91"/>
    </row>
    <row r="58" spans="2:12" ht="37.5" customHeight="1">
      <c r="B58" s="181"/>
      <c r="C58" s="181"/>
      <c r="D58" s="86" t="s">
        <v>164</v>
      </c>
      <c r="E58" s="85">
        <f t="shared" ref="E58" si="44">E63</f>
        <v>1</v>
      </c>
      <c r="F58" s="85">
        <f t="shared" ref="F58:H58" si="45">F63</f>
        <v>0</v>
      </c>
      <c r="G58" s="85">
        <f t="shared" si="45"/>
        <v>1</v>
      </c>
      <c r="H58" s="85">
        <f t="shared" si="45"/>
        <v>0</v>
      </c>
      <c r="I58" s="85">
        <f t="shared" ref="I58:K58" si="46">I63</f>
        <v>0</v>
      </c>
      <c r="J58" s="85">
        <f t="shared" si="46"/>
        <v>0</v>
      </c>
      <c r="K58" s="85">
        <f t="shared" si="46"/>
        <v>0</v>
      </c>
    </row>
    <row r="59" spans="2:12" ht="15.75">
      <c r="B59" s="78" t="s">
        <v>165</v>
      </c>
      <c r="C59" s="77"/>
      <c r="D59" s="79"/>
      <c r="E59" s="69"/>
      <c r="F59" s="69"/>
      <c r="G59" s="69"/>
      <c r="H59" s="69"/>
      <c r="I59" s="69"/>
      <c r="J59" s="69"/>
      <c r="K59" s="69"/>
    </row>
    <row r="60" spans="2:12" ht="26.25">
      <c r="B60" s="183" t="s">
        <v>32</v>
      </c>
      <c r="C60" s="183" t="s">
        <v>179</v>
      </c>
      <c r="D60" s="63" t="s">
        <v>161</v>
      </c>
      <c r="E60" s="69"/>
      <c r="F60" s="69"/>
      <c r="G60" s="69"/>
      <c r="H60" s="69"/>
      <c r="I60" s="69"/>
      <c r="J60" s="69"/>
      <c r="K60" s="69"/>
    </row>
    <row r="61" spans="2:12" ht="26.25">
      <c r="B61" s="184"/>
      <c r="C61" s="184"/>
      <c r="D61" s="65" t="s">
        <v>162</v>
      </c>
      <c r="E61" s="69"/>
      <c r="F61" s="69"/>
      <c r="G61" s="69"/>
      <c r="H61" s="69"/>
      <c r="I61" s="69"/>
      <c r="J61" s="69"/>
      <c r="K61" s="69"/>
    </row>
    <row r="62" spans="2:12" ht="26.25">
      <c r="B62" s="184"/>
      <c r="C62" s="184"/>
      <c r="D62" s="67" t="s">
        <v>163</v>
      </c>
      <c r="E62" s="69"/>
      <c r="F62" s="69"/>
      <c r="G62" s="69"/>
      <c r="H62" s="69"/>
      <c r="I62" s="69"/>
      <c r="J62" s="69"/>
      <c r="K62" s="69"/>
    </row>
    <row r="63" spans="2:12" ht="26.25">
      <c r="B63" s="184"/>
      <c r="C63" s="184"/>
      <c r="D63" s="67" t="s">
        <v>164</v>
      </c>
      <c r="E63" s="69">
        <f>G63+H63+I63</f>
        <v>1</v>
      </c>
      <c r="F63" s="69">
        <v>0</v>
      </c>
      <c r="G63" s="69">
        <v>1</v>
      </c>
      <c r="H63" s="69"/>
      <c r="I63" s="69"/>
      <c r="J63" s="69"/>
      <c r="K63" s="69"/>
    </row>
    <row r="64" spans="2:12" hidden="1">
      <c r="B64" s="184"/>
      <c r="C64" s="184"/>
      <c r="D64" s="68"/>
      <c r="E64" s="69"/>
      <c r="F64" s="69"/>
      <c r="G64" s="69"/>
      <c r="H64" s="69"/>
      <c r="I64" s="69"/>
      <c r="J64" s="69"/>
      <c r="K64" s="69"/>
    </row>
    <row r="65" spans="2:11" hidden="1">
      <c r="B65" s="184"/>
      <c r="C65" s="184"/>
      <c r="D65" s="67"/>
      <c r="E65" s="69"/>
      <c r="F65" s="69"/>
      <c r="G65" s="69"/>
      <c r="H65" s="69"/>
      <c r="I65" s="69"/>
      <c r="J65" s="69"/>
      <c r="K65" s="69"/>
    </row>
    <row r="66" spans="2:11" hidden="1">
      <c r="B66" s="187"/>
      <c r="C66" s="187"/>
      <c r="D66" s="70"/>
      <c r="E66" s="69"/>
      <c r="F66" s="69"/>
      <c r="G66" s="69"/>
      <c r="H66" s="69"/>
      <c r="I66" s="69"/>
      <c r="J66" s="69"/>
      <c r="K66" s="69"/>
    </row>
    <row r="67" spans="2:11" ht="26.25">
      <c r="B67" s="180" t="s">
        <v>180</v>
      </c>
      <c r="C67" s="180" t="s">
        <v>181</v>
      </c>
      <c r="D67" s="82" t="s">
        <v>161</v>
      </c>
      <c r="E67" s="91">
        <f>E68+E70+E69</f>
        <v>41460.9</v>
      </c>
      <c r="F67" s="91">
        <f t="shared" ref="F67:H67" si="47">F68+F70+F69</f>
        <v>8685.2999999999993</v>
      </c>
      <c r="G67" s="91">
        <f t="shared" si="47"/>
        <v>3465.8</v>
      </c>
      <c r="H67" s="91">
        <f t="shared" si="47"/>
        <v>8123.2000000000007</v>
      </c>
      <c r="I67" s="91">
        <f t="shared" ref="I67:K67" si="48">I68+I70+I69</f>
        <v>8917.5</v>
      </c>
      <c r="J67" s="91">
        <f t="shared" si="48"/>
        <v>8917.5</v>
      </c>
      <c r="K67" s="91">
        <f t="shared" si="48"/>
        <v>8917.5</v>
      </c>
    </row>
    <row r="68" spans="2:11" ht="26.25">
      <c r="B68" s="181"/>
      <c r="C68" s="181"/>
      <c r="D68" s="84" t="s">
        <v>162</v>
      </c>
      <c r="E68" s="91">
        <f t="shared" ref="E68" si="49">E81</f>
        <v>1029.4000000000001</v>
      </c>
      <c r="F68" s="91">
        <f t="shared" ref="F68:H68" si="50">F81</f>
        <v>136.19999999999999</v>
      </c>
      <c r="G68" s="91">
        <f t="shared" si="50"/>
        <v>163</v>
      </c>
      <c r="H68" s="91">
        <f t="shared" si="50"/>
        <v>177.9</v>
      </c>
      <c r="I68" s="91">
        <f t="shared" ref="I68:K68" si="51">I81</f>
        <v>184.1</v>
      </c>
      <c r="J68" s="91">
        <f t="shared" si="51"/>
        <v>184.1</v>
      </c>
      <c r="K68" s="91">
        <f t="shared" si="51"/>
        <v>184.1</v>
      </c>
    </row>
    <row r="69" spans="2:11" ht="26.25">
      <c r="B69" s="181"/>
      <c r="C69" s="181"/>
      <c r="D69" s="86" t="s">
        <v>163</v>
      </c>
      <c r="E69" s="91">
        <f>E90+E86+E82+E78+E74</f>
        <v>20000</v>
      </c>
      <c r="F69" s="91">
        <f t="shared" ref="F69" si="52">F90+F86+F82+F78+F74</f>
        <v>5565.9</v>
      </c>
      <c r="G69" s="91">
        <f>G90+G86+G82+G78+G74</f>
        <v>0</v>
      </c>
      <c r="H69" s="91">
        <f t="shared" ref="H69:I69" si="53">H90+H86+H82+H78+H74</f>
        <v>5000</v>
      </c>
      <c r="I69" s="91">
        <f t="shared" si="53"/>
        <v>5000</v>
      </c>
      <c r="J69" s="91">
        <f t="shared" ref="J69:K69" si="54">J90+J86+J82+J78+J74</f>
        <v>5000</v>
      </c>
      <c r="K69" s="91">
        <f t="shared" si="54"/>
        <v>5000</v>
      </c>
    </row>
    <row r="70" spans="2:11" ht="24.75" customHeight="1">
      <c r="B70" s="182"/>
      <c r="C70" s="182"/>
      <c r="D70" s="86" t="s">
        <v>164</v>
      </c>
      <c r="E70" s="91">
        <f>E75+E79+E91+E83+E87+E95</f>
        <v>20431.5</v>
      </c>
      <c r="F70" s="95">
        <f>F75+F79+F91+F95</f>
        <v>2983.2000000000003</v>
      </c>
      <c r="G70" s="95">
        <f t="shared" ref="G70:K70" si="55">G75+G79+G91+G95</f>
        <v>3302.8</v>
      </c>
      <c r="H70" s="95">
        <f t="shared" si="55"/>
        <v>2945.3</v>
      </c>
      <c r="I70" s="95">
        <f t="shared" si="55"/>
        <v>3733.4</v>
      </c>
      <c r="J70" s="95">
        <f t="shared" si="55"/>
        <v>3733.4</v>
      </c>
      <c r="K70" s="95">
        <f t="shared" si="55"/>
        <v>3733.4</v>
      </c>
    </row>
    <row r="71" spans="2:11" ht="15.75">
      <c r="B71" s="78" t="s">
        <v>165</v>
      </c>
      <c r="C71" s="80"/>
      <c r="D71" s="79"/>
      <c r="E71" s="69"/>
      <c r="F71" s="69"/>
      <c r="G71" s="69"/>
      <c r="H71" s="69"/>
      <c r="I71" s="69"/>
      <c r="J71" s="69"/>
      <c r="K71" s="69"/>
    </row>
    <row r="72" spans="2:11" ht="26.25">
      <c r="B72" s="183" t="s">
        <v>182</v>
      </c>
      <c r="C72" s="185" t="s">
        <v>183</v>
      </c>
      <c r="D72" s="63" t="s">
        <v>161</v>
      </c>
      <c r="E72" s="69">
        <f>E73+E74+E75</f>
        <v>1600</v>
      </c>
      <c r="F72" s="69">
        <f t="shared" ref="F72:H72" si="56">F73+F74+F75</f>
        <v>724</v>
      </c>
      <c r="G72" s="69">
        <f t="shared" si="56"/>
        <v>876</v>
      </c>
      <c r="H72" s="69">
        <f t="shared" si="56"/>
        <v>0</v>
      </c>
      <c r="I72" s="69">
        <f t="shared" ref="I72:K72" si="57">I73+I74+I75</f>
        <v>0</v>
      </c>
      <c r="J72" s="69">
        <f t="shared" si="57"/>
        <v>0</v>
      </c>
      <c r="K72" s="69">
        <f t="shared" si="57"/>
        <v>0</v>
      </c>
    </row>
    <row r="73" spans="2:11" ht="26.25">
      <c r="B73" s="184"/>
      <c r="C73" s="186"/>
      <c r="D73" s="65" t="s">
        <v>162</v>
      </c>
      <c r="E73" s="69"/>
      <c r="F73" s="69"/>
      <c r="G73" s="69"/>
      <c r="H73" s="69"/>
      <c r="I73" s="69"/>
      <c r="J73" s="69"/>
      <c r="K73" s="69"/>
    </row>
    <row r="74" spans="2:11" ht="26.25">
      <c r="B74" s="184"/>
      <c r="C74" s="186"/>
      <c r="D74" s="67" t="s">
        <v>163</v>
      </c>
      <c r="E74" s="69"/>
      <c r="F74" s="69"/>
      <c r="G74" s="69"/>
      <c r="H74" s="69"/>
      <c r="I74" s="69"/>
      <c r="J74" s="69"/>
      <c r="K74" s="69"/>
    </row>
    <row r="75" spans="2:11" ht="26.25">
      <c r="B75" s="184"/>
      <c r="C75" s="186"/>
      <c r="D75" s="67" t="s">
        <v>164</v>
      </c>
      <c r="E75" s="69">
        <f>F75+G75+H75+I75+J75+K75</f>
        <v>1600</v>
      </c>
      <c r="F75" s="69">
        <v>724</v>
      </c>
      <c r="G75" s="69">
        <v>876</v>
      </c>
      <c r="H75" s="69">
        <v>0</v>
      </c>
      <c r="I75" s="69">
        <v>0</v>
      </c>
      <c r="J75" s="69">
        <v>0</v>
      </c>
      <c r="K75" s="69">
        <v>0</v>
      </c>
    </row>
    <row r="76" spans="2:11" ht="26.25">
      <c r="B76" s="183" t="s">
        <v>184</v>
      </c>
      <c r="C76" s="185" t="s">
        <v>185</v>
      </c>
      <c r="D76" s="63" t="s">
        <v>161</v>
      </c>
      <c r="E76" s="69">
        <f>E79</f>
        <v>0</v>
      </c>
      <c r="F76" s="69"/>
      <c r="G76" s="69"/>
      <c r="H76" s="69"/>
      <c r="I76" s="69"/>
      <c r="J76" s="69"/>
      <c r="K76" s="69"/>
    </row>
    <row r="77" spans="2:11" ht="26.25">
      <c r="B77" s="184"/>
      <c r="C77" s="186"/>
      <c r="D77" s="65" t="s">
        <v>162</v>
      </c>
      <c r="E77" s="69"/>
      <c r="F77" s="69"/>
      <c r="G77" s="69"/>
      <c r="H77" s="69"/>
      <c r="I77" s="69"/>
      <c r="J77" s="69"/>
      <c r="K77" s="69"/>
    </row>
    <row r="78" spans="2:11" ht="26.25">
      <c r="B78" s="184"/>
      <c r="C78" s="186"/>
      <c r="D78" s="67" t="s">
        <v>163</v>
      </c>
      <c r="E78" s="69"/>
      <c r="F78" s="69"/>
      <c r="G78" s="69"/>
      <c r="H78" s="69"/>
      <c r="I78" s="69"/>
      <c r="J78" s="69"/>
      <c r="K78" s="69"/>
    </row>
    <row r="79" spans="2:11" ht="26.25">
      <c r="B79" s="184"/>
      <c r="C79" s="186"/>
      <c r="D79" s="67" t="s">
        <v>164</v>
      </c>
      <c r="E79" s="69">
        <f>F79</f>
        <v>0</v>
      </c>
      <c r="F79" s="69"/>
      <c r="G79" s="69"/>
      <c r="H79" s="69"/>
      <c r="I79" s="69"/>
      <c r="J79" s="69"/>
      <c r="K79" s="69"/>
    </row>
    <row r="80" spans="2:11" ht="26.25">
      <c r="B80" s="183" t="s">
        <v>186</v>
      </c>
      <c r="C80" s="183" t="s">
        <v>187</v>
      </c>
      <c r="D80" s="63" t="s">
        <v>161</v>
      </c>
      <c r="E80" s="69">
        <f>E81+E82+E83</f>
        <v>1029.4000000000001</v>
      </c>
      <c r="F80" s="69">
        <f t="shared" ref="F80:K80" si="58">F81</f>
        <v>136.19999999999999</v>
      </c>
      <c r="G80" s="69">
        <f t="shared" si="58"/>
        <v>163</v>
      </c>
      <c r="H80" s="69">
        <f t="shared" si="58"/>
        <v>177.9</v>
      </c>
      <c r="I80" s="69">
        <f t="shared" si="58"/>
        <v>184.1</v>
      </c>
      <c r="J80" s="69">
        <f t="shared" si="58"/>
        <v>184.1</v>
      </c>
      <c r="K80" s="69">
        <f t="shared" si="58"/>
        <v>184.1</v>
      </c>
    </row>
    <row r="81" spans="2:11" ht="26.25">
      <c r="B81" s="184"/>
      <c r="C81" s="184"/>
      <c r="D81" s="65" t="s">
        <v>162</v>
      </c>
      <c r="E81" s="69">
        <f>F81+G81+H81+I81+J81+K81</f>
        <v>1029.4000000000001</v>
      </c>
      <c r="F81" s="69">
        <v>136.19999999999999</v>
      </c>
      <c r="G81" s="69">
        <v>163</v>
      </c>
      <c r="H81" s="69">
        <v>177.9</v>
      </c>
      <c r="I81" s="69">
        <v>184.1</v>
      </c>
      <c r="J81" s="69">
        <v>184.1</v>
      </c>
      <c r="K81" s="69">
        <v>184.1</v>
      </c>
    </row>
    <row r="82" spans="2:11" ht="26.25">
      <c r="B82" s="184"/>
      <c r="C82" s="184"/>
      <c r="D82" s="67" t="s">
        <v>163</v>
      </c>
      <c r="E82" s="69"/>
      <c r="F82" s="69"/>
      <c r="G82" s="69"/>
      <c r="H82" s="69"/>
      <c r="I82" s="69"/>
      <c r="J82" s="69"/>
      <c r="K82" s="69"/>
    </row>
    <row r="83" spans="2:11" ht="26.25">
      <c r="B83" s="184"/>
      <c r="C83" s="184"/>
      <c r="D83" s="67" t="s">
        <v>164</v>
      </c>
      <c r="E83" s="66"/>
      <c r="F83" s="66"/>
      <c r="G83" s="66"/>
      <c r="H83" s="66"/>
      <c r="I83" s="66"/>
      <c r="J83" s="66"/>
      <c r="K83" s="66"/>
    </row>
    <row r="84" spans="2:11" ht="36" customHeight="1">
      <c r="B84" s="190" t="s">
        <v>188</v>
      </c>
      <c r="C84" s="188" t="s">
        <v>189</v>
      </c>
      <c r="D84" s="63" t="s">
        <v>161</v>
      </c>
      <c r="E84" s="69">
        <f>E85+E86+E87</f>
        <v>0</v>
      </c>
      <c r="F84" s="69">
        <f t="shared" ref="F84:K84" si="59">F85</f>
        <v>0</v>
      </c>
      <c r="G84" s="69">
        <f t="shared" si="59"/>
        <v>0</v>
      </c>
      <c r="H84" s="69">
        <f t="shared" si="59"/>
        <v>0</v>
      </c>
      <c r="I84" s="69">
        <f t="shared" si="59"/>
        <v>0</v>
      </c>
      <c r="J84" s="69">
        <f t="shared" si="59"/>
        <v>0</v>
      </c>
      <c r="K84" s="69">
        <f t="shared" si="59"/>
        <v>0</v>
      </c>
    </row>
    <row r="85" spans="2:11" ht="27.75" customHeight="1">
      <c r="B85" s="191"/>
      <c r="C85" s="188"/>
      <c r="D85" s="65" t="s">
        <v>162</v>
      </c>
      <c r="E85" s="69"/>
      <c r="F85" s="69"/>
      <c r="G85" s="69"/>
      <c r="H85" s="69"/>
      <c r="I85" s="69"/>
      <c r="J85" s="69"/>
      <c r="K85" s="69"/>
    </row>
    <row r="86" spans="2:11" ht="27" customHeight="1">
      <c r="B86" s="191"/>
      <c r="C86" s="188"/>
      <c r="D86" s="67" t="s">
        <v>163</v>
      </c>
      <c r="E86" s="69"/>
      <c r="F86" s="69"/>
      <c r="G86" s="69"/>
      <c r="H86" s="69"/>
      <c r="I86" s="69"/>
      <c r="J86" s="69"/>
      <c r="K86" s="69"/>
    </row>
    <row r="87" spans="2:11" ht="26.25" customHeight="1">
      <c r="B87" s="192"/>
      <c r="C87" s="189"/>
      <c r="D87" s="67" t="s">
        <v>164</v>
      </c>
      <c r="E87" s="66"/>
      <c r="F87" s="66"/>
      <c r="G87" s="66"/>
      <c r="H87" s="66"/>
      <c r="I87" s="66"/>
      <c r="J87" s="66"/>
      <c r="K87" s="66"/>
    </row>
    <row r="88" spans="2:11" ht="26.25">
      <c r="B88" s="183" t="s">
        <v>190</v>
      </c>
      <c r="C88" s="185" t="s">
        <v>191</v>
      </c>
      <c r="D88" s="63" t="s">
        <v>161</v>
      </c>
      <c r="E88" s="69">
        <f>E89+E90+E91</f>
        <v>38334.699999999997</v>
      </c>
      <c r="F88" s="69">
        <f t="shared" ref="F88:H88" si="60">F89+F90+F91</f>
        <v>7576.7</v>
      </c>
      <c r="G88" s="69">
        <f t="shared" si="60"/>
        <v>2178.4</v>
      </c>
      <c r="H88" s="69">
        <f t="shared" si="60"/>
        <v>7945.3</v>
      </c>
      <c r="I88" s="69">
        <f t="shared" ref="I88:K88" si="61">I89+I90+I91</f>
        <v>8733.4</v>
      </c>
      <c r="J88" s="69">
        <f t="shared" si="61"/>
        <v>8733.4</v>
      </c>
      <c r="K88" s="69">
        <f t="shared" si="61"/>
        <v>8733.4</v>
      </c>
    </row>
    <row r="89" spans="2:11" ht="26.25">
      <c r="B89" s="184"/>
      <c r="C89" s="186"/>
      <c r="D89" s="65" t="s">
        <v>162</v>
      </c>
      <c r="E89" s="69"/>
      <c r="F89" s="69"/>
      <c r="G89" s="69"/>
      <c r="H89" s="69"/>
      <c r="I89" s="69"/>
      <c r="J89" s="69"/>
      <c r="K89" s="69"/>
    </row>
    <row r="90" spans="2:11" ht="26.25">
      <c r="B90" s="184"/>
      <c r="C90" s="186"/>
      <c r="D90" s="67" t="s">
        <v>163</v>
      </c>
      <c r="E90" s="69">
        <f>G90+H90+I90+J90+K90</f>
        <v>20000</v>
      </c>
      <c r="F90" s="69">
        <v>5565.9</v>
      </c>
      <c r="G90" s="69">
        <v>0</v>
      </c>
      <c r="H90" s="69">
        <v>5000</v>
      </c>
      <c r="I90" s="69">
        <v>5000</v>
      </c>
      <c r="J90" s="69">
        <v>5000</v>
      </c>
      <c r="K90" s="69">
        <v>5000</v>
      </c>
    </row>
    <row r="91" spans="2:11" ht="26.25">
      <c r="B91" s="184"/>
      <c r="C91" s="186"/>
      <c r="D91" s="67" t="s">
        <v>164</v>
      </c>
      <c r="E91" s="69">
        <f>F91+G91+H91+I91+J91+K91</f>
        <v>18334.7</v>
      </c>
      <c r="F91" s="69">
        <v>2010.8</v>
      </c>
      <c r="G91" s="69">
        <v>2178.4</v>
      </c>
      <c r="H91" s="69">
        <v>2945.3</v>
      </c>
      <c r="I91" s="69">
        <v>3733.4</v>
      </c>
      <c r="J91" s="69">
        <v>3733.4</v>
      </c>
      <c r="K91" s="69">
        <v>3733.4</v>
      </c>
    </row>
    <row r="92" spans="2:11" ht="26.25">
      <c r="B92" s="196" t="s">
        <v>146</v>
      </c>
      <c r="C92" s="197" t="s">
        <v>200</v>
      </c>
      <c r="D92" s="63" t="s">
        <v>161</v>
      </c>
      <c r="E92" s="69">
        <f t="shared" ref="E92:K92" si="62">E93+E94+E95</f>
        <v>496.8</v>
      </c>
      <c r="F92" s="98">
        <f t="shared" si="62"/>
        <v>248.4</v>
      </c>
      <c r="G92" s="98">
        <f t="shared" si="62"/>
        <v>248.4</v>
      </c>
      <c r="H92" s="98">
        <f t="shared" si="62"/>
        <v>0</v>
      </c>
      <c r="I92" s="98">
        <f t="shared" si="62"/>
        <v>0</v>
      </c>
      <c r="J92" s="98">
        <f t="shared" si="62"/>
        <v>0</v>
      </c>
      <c r="K92" s="98">
        <f t="shared" si="62"/>
        <v>0</v>
      </c>
    </row>
    <row r="93" spans="2:11" ht="26.25">
      <c r="B93" s="196"/>
      <c r="C93" s="198"/>
      <c r="D93" s="65" t="s">
        <v>162</v>
      </c>
      <c r="E93" s="69"/>
      <c r="F93" s="69"/>
      <c r="G93" s="69"/>
      <c r="H93" s="69"/>
      <c r="I93" s="69"/>
      <c r="J93" s="69"/>
      <c r="K93" s="69"/>
    </row>
    <row r="94" spans="2:11" ht="26.25">
      <c r="B94" s="196"/>
      <c r="C94" s="198"/>
      <c r="D94" s="67" t="s">
        <v>163</v>
      </c>
      <c r="E94" s="69"/>
      <c r="F94" s="69"/>
      <c r="G94" s="69"/>
      <c r="H94" s="69"/>
      <c r="I94" s="69"/>
      <c r="J94" s="69"/>
      <c r="K94" s="69"/>
    </row>
    <row r="95" spans="2:11" ht="23.25" customHeight="1">
      <c r="B95" s="196"/>
      <c r="C95" s="199"/>
      <c r="D95" s="67" t="s">
        <v>164</v>
      </c>
      <c r="E95" s="66">
        <f>F95+G95</f>
        <v>496.8</v>
      </c>
      <c r="F95" s="66">
        <v>248.4</v>
      </c>
      <c r="G95" s="66">
        <v>248.4</v>
      </c>
      <c r="H95" s="66"/>
      <c r="I95" s="66"/>
      <c r="J95" s="66"/>
      <c r="K95" s="66"/>
    </row>
    <row r="96" spans="2:11" ht="26.25">
      <c r="B96" s="194" t="s">
        <v>192</v>
      </c>
      <c r="C96" s="180" t="s">
        <v>193</v>
      </c>
      <c r="D96" s="82" t="s">
        <v>161</v>
      </c>
      <c r="E96" s="83">
        <f>E97+E98+E99</f>
        <v>13108.4</v>
      </c>
      <c r="F96" s="83">
        <f t="shared" ref="F96:H96" si="63">F97+F98+F99</f>
        <v>2405.2999999999997</v>
      </c>
      <c r="G96" s="83">
        <f>G97+G98+G99</f>
        <v>2672.5</v>
      </c>
      <c r="H96" s="83">
        <f t="shared" si="63"/>
        <v>1970.3</v>
      </c>
      <c r="I96" s="83">
        <f t="shared" ref="I96:K96" si="64">I97+I98+I99</f>
        <v>2020.1</v>
      </c>
      <c r="J96" s="83">
        <f t="shared" si="64"/>
        <v>2020.1</v>
      </c>
      <c r="K96" s="83">
        <f t="shared" si="64"/>
        <v>2020.1</v>
      </c>
    </row>
    <row r="97" spans="2:11" ht="26.25">
      <c r="B97" s="195"/>
      <c r="C97" s="181"/>
      <c r="D97" s="84" t="s">
        <v>162</v>
      </c>
      <c r="E97" s="85"/>
      <c r="F97" s="91"/>
      <c r="G97" s="91"/>
      <c r="H97" s="91"/>
      <c r="I97" s="91"/>
      <c r="J97" s="91"/>
      <c r="K97" s="91"/>
    </row>
    <row r="98" spans="2:11" ht="26.25">
      <c r="B98" s="195"/>
      <c r="C98" s="181"/>
      <c r="D98" s="86" t="s">
        <v>163</v>
      </c>
      <c r="E98" s="85">
        <f>E103+E110+E114</f>
        <v>70.599999999999994</v>
      </c>
      <c r="F98" s="85">
        <f t="shared" ref="F98:H98" si="65">F103+F110+F114</f>
        <v>70.599999999999994</v>
      </c>
      <c r="G98" s="85">
        <f t="shared" si="65"/>
        <v>0</v>
      </c>
      <c r="H98" s="85">
        <f t="shared" si="65"/>
        <v>0</v>
      </c>
      <c r="I98" s="85">
        <f t="shared" ref="I98:K98" si="66">I103+I110+I114</f>
        <v>0</v>
      </c>
      <c r="J98" s="85">
        <f t="shared" si="66"/>
        <v>0</v>
      </c>
      <c r="K98" s="85">
        <f t="shared" si="66"/>
        <v>0</v>
      </c>
    </row>
    <row r="99" spans="2:11" ht="26.25">
      <c r="B99" s="195"/>
      <c r="C99" s="181"/>
      <c r="D99" s="86" t="s">
        <v>164</v>
      </c>
      <c r="E99" s="85">
        <f>E104+E111+E115</f>
        <v>13037.8</v>
      </c>
      <c r="F99" s="85">
        <f t="shared" ref="F99:H99" si="67">F104+F111+F115</f>
        <v>2334.6999999999998</v>
      </c>
      <c r="G99" s="85">
        <f>G104+G111+G115</f>
        <v>2672.5</v>
      </c>
      <c r="H99" s="85">
        <f t="shared" si="67"/>
        <v>1970.3</v>
      </c>
      <c r="I99" s="85">
        <f t="shared" ref="I99:K99" si="68">I104+I111+I115</f>
        <v>2020.1</v>
      </c>
      <c r="J99" s="85">
        <f t="shared" si="68"/>
        <v>2020.1</v>
      </c>
      <c r="K99" s="85">
        <f t="shared" si="68"/>
        <v>2020.1</v>
      </c>
    </row>
    <row r="100" spans="2:11" ht="15.75">
      <c r="B100" s="78" t="s">
        <v>165</v>
      </c>
      <c r="C100" s="38"/>
      <c r="D100" s="67"/>
      <c r="E100" s="66"/>
      <c r="F100" s="69"/>
      <c r="G100" s="69"/>
      <c r="H100" s="69"/>
      <c r="I100" s="69"/>
      <c r="J100" s="69"/>
      <c r="K100" s="69"/>
    </row>
    <row r="101" spans="2:11">
      <c r="B101" s="183" t="s">
        <v>41</v>
      </c>
      <c r="C101" s="183" t="s">
        <v>194</v>
      </c>
      <c r="D101" s="63" t="s">
        <v>169</v>
      </c>
      <c r="E101" s="64">
        <f>E102+E103+E104</f>
        <v>6310.7</v>
      </c>
      <c r="F101" s="64">
        <f t="shared" ref="F101:H101" si="69">F102+F103+F104</f>
        <v>1045.8999999999999</v>
      </c>
      <c r="G101" s="64">
        <f t="shared" si="69"/>
        <v>997.4</v>
      </c>
      <c r="H101" s="64">
        <f t="shared" si="69"/>
        <v>1035.8</v>
      </c>
      <c r="I101" s="64">
        <f t="shared" ref="I101:K101" si="70">I102+I103+I104</f>
        <v>1077.2</v>
      </c>
      <c r="J101" s="64">
        <f t="shared" si="70"/>
        <v>1077.2</v>
      </c>
      <c r="K101" s="64">
        <f t="shared" si="70"/>
        <v>1077.2</v>
      </c>
    </row>
    <row r="102" spans="2:11" ht="26.25">
      <c r="B102" s="184"/>
      <c r="C102" s="184"/>
      <c r="D102" s="65" t="s">
        <v>162</v>
      </c>
      <c r="E102" s="66"/>
      <c r="F102" s="69"/>
      <c r="G102" s="69"/>
      <c r="H102" s="69"/>
      <c r="I102" s="69"/>
      <c r="J102" s="69"/>
      <c r="K102" s="69"/>
    </row>
    <row r="103" spans="2:11" ht="26.25">
      <c r="B103" s="184"/>
      <c r="C103" s="184"/>
      <c r="D103" s="67" t="s">
        <v>163</v>
      </c>
      <c r="E103" s="66">
        <f>F103</f>
        <v>70.599999999999994</v>
      </c>
      <c r="F103" s="66">
        <v>70.599999999999994</v>
      </c>
      <c r="G103" s="66"/>
      <c r="H103" s="66"/>
      <c r="I103" s="66"/>
      <c r="J103" s="66"/>
      <c r="K103" s="66"/>
    </row>
    <row r="104" spans="2:11" ht="26.25">
      <c r="B104" s="184"/>
      <c r="C104" s="184"/>
      <c r="D104" s="67" t="s">
        <v>164</v>
      </c>
      <c r="E104" s="66">
        <f>F104+G104+H104+I104+J104+K104</f>
        <v>6240.0999999999995</v>
      </c>
      <c r="F104" s="69">
        <v>975.3</v>
      </c>
      <c r="G104" s="69">
        <v>997.4</v>
      </c>
      <c r="H104" s="69">
        <v>1035.8</v>
      </c>
      <c r="I104" s="69">
        <v>1077.2</v>
      </c>
      <c r="J104" s="69">
        <v>1077.2</v>
      </c>
      <c r="K104" s="69">
        <v>1077.2</v>
      </c>
    </row>
    <row r="105" spans="2:11" hidden="1">
      <c r="B105" s="184"/>
      <c r="C105" s="184"/>
      <c r="D105" s="68"/>
      <c r="E105" s="64"/>
      <c r="F105" s="69"/>
      <c r="G105" s="69"/>
      <c r="H105" s="69"/>
      <c r="I105" s="69"/>
      <c r="J105" s="69"/>
      <c r="K105" s="69"/>
    </row>
    <row r="106" spans="2:11" hidden="1">
      <c r="B106" s="184"/>
      <c r="C106" s="184"/>
      <c r="D106" s="67"/>
      <c r="E106" s="66"/>
      <c r="F106" s="69"/>
      <c r="G106" s="69"/>
      <c r="H106" s="69"/>
      <c r="I106" s="69"/>
      <c r="J106" s="69"/>
      <c r="K106" s="69"/>
    </row>
    <row r="107" spans="2:11" hidden="1">
      <c r="B107" s="187"/>
      <c r="C107" s="187"/>
      <c r="D107" s="67"/>
      <c r="E107" s="66"/>
      <c r="F107" s="69"/>
      <c r="G107" s="69"/>
      <c r="H107" s="69"/>
      <c r="I107" s="69"/>
      <c r="J107" s="69"/>
      <c r="K107" s="69"/>
    </row>
    <row r="108" spans="2:11">
      <c r="B108" s="193" t="s">
        <v>42</v>
      </c>
      <c r="C108" s="183" t="s">
        <v>195</v>
      </c>
      <c r="D108" s="73" t="s">
        <v>169</v>
      </c>
      <c r="E108" s="74">
        <f>E111+E110</f>
        <v>6730.5999999999995</v>
      </c>
      <c r="F108" s="74">
        <f t="shared" ref="F108:H108" si="71">F111</f>
        <v>1359.4</v>
      </c>
      <c r="G108" s="74">
        <f t="shared" si="71"/>
        <v>1608</v>
      </c>
      <c r="H108" s="74">
        <f t="shared" si="71"/>
        <v>934.5</v>
      </c>
      <c r="I108" s="74">
        <f t="shared" ref="I108:K108" si="72">I111</f>
        <v>942.9</v>
      </c>
      <c r="J108" s="74">
        <f t="shared" si="72"/>
        <v>942.9</v>
      </c>
      <c r="K108" s="74">
        <f t="shared" si="72"/>
        <v>942.9</v>
      </c>
    </row>
    <row r="109" spans="2:11" ht="26.25">
      <c r="B109" s="188"/>
      <c r="C109" s="184"/>
      <c r="D109" s="65" t="s">
        <v>162</v>
      </c>
      <c r="E109" s="75"/>
      <c r="F109" s="75"/>
      <c r="G109" s="75"/>
      <c r="H109" s="75"/>
      <c r="I109" s="75"/>
      <c r="J109" s="75"/>
      <c r="K109" s="75"/>
    </row>
    <row r="110" spans="2:11" ht="26.25">
      <c r="B110" s="188"/>
      <c r="C110" s="184"/>
      <c r="D110" s="67" t="s">
        <v>163</v>
      </c>
      <c r="E110" s="75">
        <f>I110</f>
        <v>0</v>
      </c>
      <c r="F110" s="75"/>
      <c r="G110" s="75"/>
      <c r="H110" s="75"/>
      <c r="I110" s="75"/>
      <c r="J110" s="75"/>
      <c r="K110" s="75"/>
    </row>
    <row r="111" spans="2:11" ht="26.25">
      <c r="B111" s="189"/>
      <c r="C111" s="187"/>
      <c r="D111" s="67" t="s">
        <v>164</v>
      </c>
      <c r="E111" s="75">
        <f>F111+G111+H111+I111+J111+K111</f>
        <v>6730.5999999999995</v>
      </c>
      <c r="F111" s="75">
        <v>1359.4</v>
      </c>
      <c r="G111" s="75">
        <v>1608</v>
      </c>
      <c r="H111" s="75">
        <v>934.5</v>
      </c>
      <c r="I111" s="75">
        <v>942.9</v>
      </c>
      <c r="J111" s="75">
        <v>942.9</v>
      </c>
      <c r="K111" s="75">
        <v>942.9</v>
      </c>
    </row>
    <row r="112" spans="2:11" ht="26.25">
      <c r="B112" s="183" t="s">
        <v>43</v>
      </c>
      <c r="C112" s="183" t="s">
        <v>196</v>
      </c>
      <c r="D112" s="63" t="s">
        <v>161</v>
      </c>
      <c r="E112" s="76">
        <f>E113+E114+E115</f>
        <v>67.099999999999994</v>
      </c>
      <c r="F112" s="76">
        <f t="shared" ref="F112:H112" si="73">F113+F114+F115</f>
        <v>0</v>
      </c>
      <c r="G112" s="76">
        <f t="shared" si="73"/>
        <v>67.099999999999994</v>
      </c>
      <c r="H112" s="76">
        <f t="shared" si="73"/>
        <v>0</v>
      </c>
      <c r="I112" s="76">
        <f t="shared" ref="I112:K112" si="74">I113+I114+I115</f>
        <v>0</v>
      </c>
      <c r="J112" s="76">
        <f t="shared" si="74"/>
        <v>0</v>
      </c>
      <c r="K112" s="76">
        <f t="shared" si="74"/>
        <v>0</v>
      </c>
    </row>
    <row r="113" spans="1:11" ht="26.25">
      <c r="B113" s="184"/>
      <c r="C113" s="184"/>
      <c r="D113" s="65" t="s">
        <v>162</v>
      </c>
      <c r="E113" s="66"/>
      <c r="F113" s="69"/>
      <c r="G113" s="69"/>
      <c r="H113" s="69"/>
      <c r="I113" s="69"/>
      <c r="J113" s="69"/>
      <c r="K113" s="69"/>
    </row>
    <row r="114" spans="1:11" ht="26.25">
      <c r="B114" s="184"/>
      <c r="C114" s="184"/>
      <c r="D114" s="67" t="s">
        <v>163</v>
      </c>
      <c r="E114" s="66">
        <f>G114</f>
        <v>0</v>
      </c>
      <c r="F114" s="66"/>
      <c r="G114" s="66"/>
      <c r="H114" s="66"/>
      <c r="I114" s="66"/>
      <c r="J114" s="66"/>
      <c r="K114" s="66"/>
    </row>
    <row r="115" spans="1:11" ht="26.25">
      <c r="B115" s="184"/>
      <c r="C115" s="184"/>
      <c r="D115" s="67" t="s">
        <v>164</v>
      </c>
      <c r="E115" s="64">
        <f>F115+G115+H115+I115+J115+K115</f>
        <v>67.099999999999994</v>
      </c>
      <c r="F115" s="69">
        <v>0</v>
      </c>
      <c r="G115" s="69">
        <v>67.099999999999994</v>
      </c>
      <c r="H115" s="69">
        <v>0</v>
      </c>
      <c r="I115" s="69">
        <v>0</v>
      </c>
      <c r="J115" s="69">
        <v>0</v>
      </c>
      <c r="K115" s="69">
        <v>0</v>
      </c>
    </row>
    <row r="116" spans="1:11" ht="26.25">
      <c r="A116" s="96"/>
      <c r="B116" s="180" t="s">
        <v>197</v>
      </c>
      <c r="C116" s="180" t="s">
        <v>198</v>
      </c>
      <c r="D116" s="82" t="s">
        <v>161</v>
      </c>
      <c r="E116" s="94">
        <v>0</v>
      </c>
      <c r="F116" s="94">
        <v>0</v>
      </c>
      <c r="G116" s="94">
        <v>0</v>
      </c>
      <c r="H116" s="94">
        <v>0</v>
      </c>
      <c r="I116" s="94">
        <v>0</v>
      </c>
      <c r="J116" s="94">
        <v>0</v>
      </c>
      <c r="K116" s="94">
        <v>0</v>
      </c>
    </row>
    <row r="117" spans="1:11" ht="26.25">
      <c r="A117" s="96"/>
      <c r="B117" s="181"/>
      <c r="C117" s="181"/>
      <c r="D117" s="84" t="s">
        <v>162</v>
      </c>
      <c r="E117" s="94"/>
      <c r="F117" s="95"/>
      <c r="G117" s="95"/>
      <c r="H117" s="95"/>
      <c r="I117" s="95"/>
      <c r="J117" s="95"/>
      <c r="K117" s="95"/>
    </row>
    <row r="118" spans="1:11" ht="26.25">
      <c r="A118" s="96"/>
      <c r="B118" s="181"/>
      <c r="C118" s="181"/>
      <c r="D118" s="86" t="s">
        <v>163</v>
      </c>
      <c r="E118" s="94"/>
      <c r="F118" s="94"/>
      <c r="G118" s="94"/>
      <c r="H118" s="94"/>
      <c r="I118" s="94"/>
      <c r="J118" s="94"/>
      <c r="K118" s="94"/>
    </row>
    <row r="119" spans="1:11" ht="26.25">
      <c r="A119" s="96"/>
      <c r="B119" s="182"/>
      <c r="C119" s="182"/>
      <c r="D119" s="86" t="s">
        <v>164</v>
      </c>
      <c r="E119" s="94"/>
      <c r="F119" s="95"/>
      <c r="G119" s="95"/>
      <c r="H119" s="95"/>
      <c r="I119" s="95"/>
      <c r="J119" s="95"/>
      <c r="K119" s="95"/>
    </row>
  </sheetData>
  <mergeCells count="58">
    <mergeCell ref="B5:K5"/>
    <mergeCell ref="B6:B8"/>
    <mergeCell ref="C6:C8"/>
    <mergeCell ref="D6:D8"/>
    <mergeCell ref="E6:K6"/>
    <mergeCell ref="E7:E8"/>
    <mergeCell ref="F7:K7"/>
    <mergeCell ref="B10:B13"/>
    <mergeCell ref="C10:C13"/>
    <mergeCell ref="B15:B18"/>
    <mergeCell ref="C15:C18"/>
    <mergeCell ref="B19:B22"/>
    <mergeCell ref="C19:C22"/>
    <mergeCell ref="C47:C50"/>
    <mergeCell ref="B43:B46"/>
    <mergeCell ref="C43:C46"/>
    <mergeCell ref="B23:B26"/>
    <mergeCell ref="C23:C26"/>
    <mergeCell ref="B27:B30"/>
    <mergeCell ref="C27:C30"/>
    <mergeCell ref="B31:B34"/>
    <mergeCell ref="C31:C34"/>
    <mergeCell ref="B112:B115"/>
    <mergeCell ref="C112:C115"/>
    <mergeCell ref="B116:B119"/>
    <mergeCell ref="C116:C119"/>
    <mergeCell ref="B88:B91"/>
    <mergeCell ref="C88:C91"/>
    <mergeCell ref="B96:B99"/>
    <mergeCell ref="C96:C99"/>
    <mergeCell ref="B101:B107"/>
    <mergeCell ref="C101:C107"/>
    <mergeCell ref="B92:B95"/>
    <mergeCell ref="C92:C95"/>
    <mergeCell ref="C84:C87"/>
    <mergeCell ref="B84:B87"/>
    <mergeCell ref="B108:B111"/>
    <mergeCell ref="C108:C111"/>
    <mergeCell ref="B76:B79"/>
    <mergeCell ref="C76:C79"/>
    <mergeCell ref="B80:B83"/>
    <mergeCell ref="C80:C83"/>
    <mergeCell ref="I3:K4"/>
    <mergeCell ref="B67:B70"/>
    <mergeCell ref="C67:C70"/>
    <mergeCell ref="B72:B75"/>
    <mergeCell ref="C72:C75"/>
    <mergeCell ref="B55:B58"/>
    <mergeCell ref="C55:C58"/>
    <mergeCell ref="B60:B66"/>
    <mergeCell ref="C60:C66"/>
    <mergeCell ref="B51:B54"/>
    <mergeCell ref="C51:C54"/>
    <mergeCell ref="B35:B38"/>
    <mergeCell ref="C35:C38"/>
    <mergeCell ref="B39:B42"/>
    <mergeCell ref="C39:C42"/>
    <mergeCell ref="B47:B50"/>
  </mergeCells>
  <pageMargins left="0.7" right="0.7" top="0.75" bottom="0.75" header="0.3" footer="0.3"/>
  <pageSetup paperSize="9" scale="65"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таб 1</vt:lpstr>
      <vt:lpstr>таб 2</vt:lpstr>
      <vt:lpstr>Таб 3</vt:lpstr>
      <vt:lpstr>Таб 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2024-12-27T11:31:55Z</dcterms:modified>
</cp:coreProperties>
</file>